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120" activeTab="0"/>
  </bookViews>
  <sheets>
    <sheet name="Личный" sheetId="1" r:id="rId1"/>
    <sheet name="Командный" sheetId="2" r:id="rId2"/>
  </sheets>
  <definedNames>
    <definedName name="_xlnm.Print_Area" localSheetId="1">'Командный'!$A$1:$G$33</definedName>
    <definedName name="_xlnm.Print_Area" localSheetId="0">'Личный'!$A$1:$L$94</definedName>
    <definedName name="ФИГНЯ" localSheetId="1">'Командный'!#REF!</definedName>
    <definedName name="ФИГНЯ">'Личный'!$B$6:$P$89</definedName>
    <definedName name="фигня2">#REF!</definedName>
  </definedNames>
  <calcPr fullCalcOnLoad="1"/>
</workbook>
</file>

<file path=xl/sharedStrings.xml><?xml version="1.0" encoding="utf-8"?>
<sst xmlns="http://schemas.openxmlformats.org/spreadsheetml/2006/main" count="490" uniqueCount="245">
  <si>
    <t>Ст. №</t>
  </si>
  <si>
    <t>Фамилия, Имя</t>
  </si>
  <si>
    <t>Г.р.</t>
  </si>
  <si>
    <t>Коллектив</t>
  </si>
  <si>
    <t>Город</t>
  </si>
  <si>
    <t>Территория</t>
  </si>
  <si>
    <t>Звание</t>
  </si>
  <si>
    <t>Результат</t>
  </si>
  <si>
    <t>Тренер</t>
  </si>
  <si>
    <t>Сочи</t>
  </si>
  <si>
    <t>КМС</t>
  </si>
  <si>
    <t>ДЮСШ</t>
  </si>
  <si>
    <t>Щелково</t>
  </si>
  <si>
    <t>самостоятельно</t>
  </si>
  <si>
    <t>МС</t>
  </si>
  <si>
    <t xml:space="preserve">Главный судья </t>
  </si>
  <si>
    <t>Главный секретарь</t>
  </si>
  <si>
    <t>Климовск</t>
  </si>
  <si>
    <t>Тарко-Сале</t>
  </si>
  <si>
    <t>Кораблев Денис</t>
  </si>
  <si>
    <t>Золотухин Алексей</t>
  </si>
  <si>
    <t>Короткова Евдокия</t>
  </si>
  <si>
    <t>ЯНАО</t>
  </si>
  <si>
    <t>Очки</t>
  </si>
  <si>
    <t>МСМК</t>
  </si>
  <si>
    <t>Командный зачет среди территорий</t>
  </si>
  <si>
    <t>Краснодарский край</t>
  </si>
  <si>
    <t>Московская обл.</t>
  </si>
  <si>
    <t>Место</t>
  </si>
  <si>
    <t>Вып. р-д</t>
  </si>
  <si>
    <t>-</t>
  </si>
  <si>
    <t>Б.Я. Вязнер</t>
  </si>
  <si>
    <t>высота старта: 514 м над уровнем моря</t>
  </si>
  <si>
    <t>Свобода Ян</t>
  </si>
  <si>
    <t>Тольятти</t>
  </si>
  <si>
    <t>Хоменко С.В. Солнцев В.П.</t>
  </si>
  <si>
    <t>Хоменко Сергей</t>
  </si>
  <si>
    <t>Солнцев В.П.</t>
  </si>
  <si>
    <t>Сычев Евгений</t>
  </si>
  <si>
    <t>Калинин Владимир</t>
  </si>
  <si>
    <t>Матрин Н.А.</t>
  </si>
  <si>
    <t>Байгулова Светлана</t>
  </si>
  <si>
    <t>РЦСП ШВСМ</t>
  </si>
  <si>
    <t>Новосибирск</t>
  </si>
  <si>
    <t>Трубников В.П.</t>
  </si>
  <si>
    <t>Рухляда Елена</t>
  </si>
  <si>
    <t>Самарская обл.</t>
  </si>
  <si>
    <t>Новосибирская обл.</t>
  </si>
  <si>
    <t>судья всесоюзной категории</t>
  </si>
  <si>
    <t>Матрин В.А.</t>
  </si>
  <si>
    <t>КСДЮШОР-1</t>
  </si>
  <si>
    <t>Козина Анастасия</t>
  </si>
  <si>
    <t>Козина Олеся</t>
  </si>
  <si>
    <t>Козина Р.М.</t>
  </si>
  <si>
    <t>Коломна</t>
  </si>
  <si>
    <t>Агарков Е.Е.</t>
  </si>
  <si>
    <t>Сысоева Юлия</t>
  </si>
  <si>
    <t>Тумаева Елена</t>
  </si>
  <si>
    <t>Хангельдиев Г.А.</t>
  </si>
  <si>
    <t>Ижевск</t>
  </si>
  <si>
    <t>Наговицын Павел</t>
  </si>
  <si>
    <t>Яникеев А.Н.</t>
  </si>
  <si>
    <t>Чапаниди Родион</t>
  </si>
  <si>
    <t>Карымова Екатерина</t>
  </si>
  <si>
    <t>РЦСП ДЮСШ-5</t>
  </si>
  <si>
    <t>Чита</t>
  </si>
  <si>
    <t>Галиев В.Н.</t>
  </si>
  <si>
    <t>Забайкальский край</t>
  </si>
  <si>
    <t>Ярославская обл.</t>
  </si>
  <si>
    <t>СДЮШОР №2</t>
  </si>
  <si>
    <t>Рыбинск</t>
  </si>
  <si>
    <t>Громов Н.Б.</t>
  </si>
  <si>
    <t>Хазова Юлия</t>
  </si>
  <si>
    <t>Самарская обл.-2</t>
  </si>
  <si>
    <t>Горбунова Ольга</t>
  </si>
  <si>
    <t>Владимир</t>
  </si>
  <si>
    <t>Владимирская обл.</t>
  </si>
  <si>
    <t>Карпова Снежана</t>
  </si>
  <si>
    <t>ЦСК</t>
  </si>
  <si>
    <t>Казань</t>
  </si>
  <si>
    <t>Татарстан</t>
  </si>
  <si>
    <t>Павлов И.Л.</t>
  </si>
  <si>
    <t>Сорокин Антон</t>
  </si>
  <si>
    <t>СДЮСШОР №3 - ТГУ</t>
  </si>
  <si>
    <t>Челышева Анастасия</t>
  </si>
  <si>
    <t>Н.Новгород</t>
  </si>
  <si>
    <t>Нижегородская обл.</t>
  </si>
  <si>
    <t>Хохлова Оксана</t>
  </si>
  <si>
    <t>Локомотив ШВСМ ДЮСШ-1</t>
  </si>
  <si>
    <t>Лунев А.В.
Родченкова М.М.
Буторин А.П.</t>
  </si>
  <si>
    <t>ЦСКА</t>
  </si>
  <si>
    <t>Московская обл.-Костромская обл.</t>
  </si>
  <si>
    <t>Злобин В.С.</t>
  </si>
  <si>
    <t>ИТОГОВЫЙ ПРОТОКОЛ</t>
  </si>
  <si>
    <t>Мазитова Дарья</t>
  </si>
  <si>
    <t>МУДОСН КСДЮШОР-1</t>
  </si>
  <si>
    <t>Миргородская О.П.</t>
  </si>
  <si>
    <t>Каракулино</t>
  </si>
  <si>
    <t>Женщины, дистанция 28 600 м, набор высоты 1256м (1256м вверх, 1256м вниз)</t>
  </si>
  <si>
    <t>Мужчины, дистанция 28 600 м, набор высоты 1256м (1256м вверх, 1256м вниз)</t>
  </si>
  <si>
    <t>Захарченко Дина</t>
  </si>
  <si>
    <t>АНО</t>
  </si>
  <si>
    <t>Кулакова Елена</t>
  </si>
  <si>
    <t>Самара</t>
  </si>
  <si>
    <t>Кокорина Лия</t>
  </si>
  <si>
    <t>ДЮСШ №4, ИЖГСХА</t>
  </si>
  <si>
    <t>Каргашин С.В., Новиковы В.И. и Л.Ю.</t>
  </si>
  <si>
    <t>Федорова Нелли</t>
  </si>
  <si>
    <t>ДЮСШ №4, ИФНА</t>
  </si>
  <si>
    <t>Зернова Наталья</t>
  </si>
  <si>
    <t>Русаков Андрей</t>
  </si>
  <si>
    <t>ОСДЮШОР-1, ЦСП, с/к "Зауралец"</t>
  </si>
  <si>
    <t>Челябинск</t>
  </si>
  <si>
    <t>Челябинская обл.</t>
  </si>
  <si>
    <t>Евченко В.А., Кузнецов С.А., Кривоногов А.Я.</t>
  </si>
  <si>
    <t>Мокин Станислав</t>
  </si>
  <si>
    <t>Лобанов В.А., Кузнецов С.А., Кривоногов А.Я.</t>
  </si>
  <si>
    <t>Лагушин Виталий</t>
  </si>
  <si>
    <t>Перегожин Н.А., Кузнецов С.А., Кривоногов А.Я.</t>
  </si>
  <si>
    <t>Зайцев Артем</t>
  </si>
  <si>
    <t>Коровин Сергей</t>
  </si>
  <si>
    <t>ДЮСШ-1</t>
  </si>
  <si>
    <t>Данилов</t>
  </si>
  <si>
    <t>Болотов А.А.</t>
  </si>
  <si>
    <t>Смирнов Сергей</t>
  </si>
  <si>
    <t>КСДЮШОР, АНО</t>
  </si>
  <si>
    <t>Чечун Юрий</t>
  </si>
  <si>
    <t>КСДЮШОР</t>
  </si>
  <si>
    <t>Коняев Иван</t>
  </si>
  <si>
    <t>Петрухин Дмитрий</t>
  </si>
  <si>
    <t>МОиН</t>
  </si>
  <si>
    <t>Пелевин Иван</t>
  </si>
  <si>
    <t>Сарапул</t>
  </si>
  <si>
    <t>Гордеев Ю.Я.</t>
  </si>
  <si>
    <t>Баженов Олег</t>
  </si>
  <si>
    <t>Профсоюзы</t>
  </si>
  <si>
    <t>Глазов</t>
  </si>
  <si>
    <t>Арасланов Н.Ш.</t>
  </si>
  <si>
    <t>Широбоков Сергей</t>
  </si>
  <si>
    <t>Дебесы</t>
  </si>
  <si>
    <t>Хохряков Н.П.</t>
  </si>
  <si>
    <t>Зембеков Александр</t>
  </si>
  <si>
    <t>ИЖГСХА</t>
  </si>
  <si>
    <t>Ачкеев Александр</t>
  </si>
  <si>
    <t>Железнов Сергей</t>
  </si>
  <si>
    <t>ДЮСШ-2</t>
  </si>
  <si>
    <t>Хабибулин М.Г.</t>
  </si>
  <si>
    <t>ДЮСШ "Виктория"</t>
  </si>
  <si>
    <t>Болховитин Александр</t>
  </si>
  <si>
    <t>МВД</t>
  </si>
  <si>
    <t>Пенза</t>
  </si>
  <si>
    <t>Пензенская обл.</t>
  </si>
  <si>
    <t>Леонтьева Надежда</t>
  </si>
  <si>
    <t>ШВСМ-1, Динамо</t>
  </si>
  <si>
    <t>Тимофеев В.П., Тимофеева И.Н.</t>
  </si>
  <si>
    <t>Рогаченко Анастасия</t>
  </si>
  <si>
    <t>СДЮШОР №3, ТГУ</t>
  </si>
  <si>
    <t>Хоменко С.В., Сорокин А.А.</t>
  </si>
  <si>
    <t>Хоменко С.В.
Сорокин А.А.</t>
  </si>
  <si>
    <t>Буравова Надежда</t>
  </si>
  <si>
    <t>Копорева Инна</t>
  </si>
  <si>
    <t>Самарская обл.-3</t>
  </si>
  <si>
    <t>Хоменко С.В.</t>
  </si>
  <si>
    <t>Носков Михаил</t>
  </si>
  <si>
    <t>Белоусов Егор</t>
  </si>
  <si>
    <t>КСДЮСШОР, ТГУ</t>
  </si>
  <si>
    <t>Денисов Константин</t>
  </si>
  <si>
    <t>Пасынков Иван</t>
  </si>
  <si>
    <t>ВЯТОТСДЮШОР</t>
  </si>
  <si>
    <t>Киров</t>
  </si>
  <si>
    <t>Кировская обл.</t>
  </si>
  <si>
    <t>Рурина Л.М.</t>
  </si>
  <si>
    <t>Мартьянов Вячеслав</t>
  </si>
  <si>
    <t>Волжск</t>
  </si>
  <si>
    <t>Марий Эл</t>
  </si>
  <si>
    <t>Хаитова Нигина</t>
  </si>
  <si>
    <t>ВЯТОСДЮСШОР</t>
  </si>
  <si>
    <t>Трушков А.Н.</t>
  </si>
  <si>
    <t>Аксенова Александра</t>
  </si>
  <si>
    <t>ШВСМ</t>
  </si>
  <si>
    <t>Смоленск</t>
  </si>
  <si>
    <t>Смоленская обл.</t>
  </si>
  <si>
    <t>Кругликов Н.И.</t>
  </si>
  <si>
    <t>Аксенова Мария</t>
  </si>
  <si>
    <t>Подосенова Светлана</t>
  </si>
  <si>
    <t>ФГСУ СПО "Омское ГУОР"</t>
  </si>
  <si>
    <t>Омск</t>
  </si>
  <si>
    <t>Омская обл.</t>
  </si>
  <si>
    <t>Вершинина Н.Ф.</t>
  </si>
  <si>
    <t>Кусакин В.П.</t>
  </si>
  <si>
    <t>Сергеев Андрей</t>
  </si>
  <si>
    <t>Княгин Олег</t>
  </si>
  <si>
    <t>Динамо-ВЯТОСДЮШОР</t>
  </si>
  <si>
    <t>Гурина Л.М., Евсюков Е.А.</t>
  </si>
  <si>
    <t>Рычков Денис</t>
  </si>
  <si>
    <t>ЦОП Авангард</t>
  </si>
  <si>
    <t>Сосновка</t>
  </si>
  <si>
    <t>Удмуртия-2</t>
  </si>
  <si>
    <t>Удмуртия-1</t>
  </si>
  <si>
    <t>Кузнецов В.Б.</t>
  </si>
  <si>
    <t>Абрамов Евгений</t>
  </si>
  <si>
    <t>ИЛСОУ Металлург</t>
  </si>
  <si>
    <t>Выкса</t>
  </si>
  <si>
    <t>Абрамовы М.С. и А.В.</t>
  </si>
  <si>
    <t>судья первой категории</t>
  </si>
  <si>
    <t>Е.С. Ермаченко</t>
  </si>
  <si>
    <t>Бурятия</t>
  </si>
  <si>
    <t>Самарская обл.-1</t>
  </si>
  <si>
    <t>Самарская область - 3</t>
  </si>
  <si>
    <t>Удмуртская республика - 1</t>
  </si>
  <si>
    <t>Удмуртская республика - 2</t>
  </si>
  <si>
    <t>Количество</t>
  </si>
  <si>
    <t>Кудрин Артем</t>
  </si>
  <si>
    <t>Урожай</t>
  </si>
  <si>
    <t>Курск</t>
  </si>
  <si>
    <t>Курская обл.</t>
  </si>
  <si>
    <t>Сбродов В.Ф.</t>
  </si>
  <si>
    <t>г. Сочи, Красная Поляна, 24 октября 2010 года</t>
  </si>
  <si>
    <t>Лапшин Евгений</t>
  </si>
  <si>
    <t>Марушев Геннадий</t>
  </si>
  <si>
    <t>Кяхта</t>
  </si>
  <si>
    <t>СДЮШОР №10</t>
  </si>
  <si>
    <t>Каснодарский край</t>
  </si>
  <si>
    <t>Бурья К.В.</t>
  </si>
  <si>
    <t>Кравцов Андрей</t>
  </si>
  <si>
    <t>Буряк Е.А.</t>
  </si>
  <si>
    <t>Филиппова Екатерина</t>
  </si>
  <si>
    <t>Олимп</t>
  </si>
  <si>
    <t>Анапа</t>
  </si>
  <si>
    <t>Романов В.А.</t>
  </si>
  <si>
    <t>Самарская обл. -1</t>
  </si>
  <si>
    <t>Маркина Вероника</t>
  </si>
  <si>
    <t xml:space="preserve">Министерство спорта, туризма и молодежной политики РФ* Всероссийская Федерация Легкой Атлетики* Управление по физической культуре и спорту администрации города-курорта Сочи*РОО "Клуб"Парсек" </t>
  </si>
  <si>
    <t>сошел</t>
  </si>
  <si>
    <t>20+5</t>
  </si>
  <si>
    <t>Чемпионат России по горному бегу (длинная дистанция, "вверх-вниз")
Чемпионат Южного Федерального округа</t>
  </si>
  <si>
    <t>Ларкин Василий</t>
  </si>
  <si>
    <t>17+5</t>
  </si>
  <si>
    <t>15+5</t>
  </si>
  <si>
    <t>14+5</t>
  </si>
  <si>
    <t>13+5</t>
  </si>
  <si>
    <t>4</t>
  </si>
  <si>
    <t>5</t>
  </si>
  <si>
    <t>ШВСМ СДЮШОР-4</t>
  </si>
  <si>
    <t>Плотников П.Н.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</si>
</sst>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66">
    <font>
      <sz val="10"/>
      <name val="Arial Cyr"/>
      <family val="0"/>
    </font>
    <font>
      <sz val="10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8"/>
      <name val="Verdana"/>
      <family val="2"/>
    </font>
    <font>
      <b/>
      <sz val="12"/>
      <color indexed="63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0"/>
      <color indexed="63"/>
      <name val="Arial"/>
      <family val="2"/>
    </font>
    <font>
      <sz val="11"/>
      <name val="Comic Sans MS"/>
      <family val="4"/>
    </font>
    <font>
      <b/>
      <sz val="12"/>
      <color indexed="63"/>
      <name val="Comic Sans MS"/>
      <family val="4"/>
    </font>
    <font>
      <sz val="11"/>
      <color indexed="63"/>
      <name val="Comic Sans MS"/>
      <family val="4"/>
    </font>
    <font>
      <sz val="8"/>
      <name val="Arial Narrow"/>
      <family val="2"/>
    </font>
    <font>
      <sz val="8"/>
      <color indexed="63"/>
      <name val="Arial Narrow"/>
      <family val="2"/>
    </font>
    <font>
      <sz val="10"/>
      <name val="Comic Sans MS"/>
      <family val="4"/>
    </font>
    <font>
      <b/>
      <sz val="10"/>
      <name val="Verdana"/>
      <family val="2"/>
    </font>
    <font>
      <sz val="10"/>
      <name val="Verdana"/>
      <family val="2"/>
    </font>
    <font>
      <sz val="14"/>
      <name val="Arial Cyr"/>
      <family val="0"/>
    </font>
    <font>
      <b/>
      <sz val="14"/>
      <color indexed="63"/>
      <name val="Times New Roman"/>
      <family val="1"/>
    </font>
    <font>
      <i/>
      <sz val="10"/>
      <name val="Arial"/>
      <family val="2"/>
    </font>
    <font>
      <sz val="7"/>
      <name val="Arial"/>
      <family val="2"/>
    </font>
    <font>
      <sz val="11"/>
      <name val="Verdana"/>
      <family val="2"/>
    </font>
    <font>
      <sz val="11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 shrinkToFit="1"/>
    </xf>
    <xf numFmtId="0" fontId="17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6" fontId="17" fillId="0" borderId="1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164" fontId="20" fillId="0" borderId="10" xfId="0" applyNumberFormat="1" applyFont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inden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 shrinkToFit="1"/>
    </xf>
    <xf numFmtId="0" fontId="28" fillId="0" borderId="0" xfId="0" applyFont="1" applyAlignment="1">
      <alignment horizontal="left" vertical="center"/>
    </xf>
    <xf numFmtId="14" fontId="17" fillId="0" borderId="11" xfId="0" applyNumberFormat="1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 shrinkToFit="1"/>
    </xf>
    <xf numFmtId="164" fontId="20" fillId="0" borderId="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wrapText="1" shrinkToFit="1"/>
    </xf>
    <xf numFmtId="0" fontId="30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64" fontId="32" fillId="0" borderId="11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11" xfId="0" applyFont="1" applyFill="1" applyBorder="1" applyAlignment="1">
      <alignment horizontal="center" vertical="center" shrinkToFit="1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6" fontId="17" fillId="0" borderId="11" xfId="0" applyNumberFormat="1" applyFont="1" applyFill="1" applyBorder="1" applyAlignment="1">
      <alignment horizontal="center" vertical="center" wrapText="1" shrinkToFit="1"/>
    </xf>
    <xf numFmtId="0" fontId="17" fillId="0" borderId="11" xfId="0" applyFont="1" applyFill="1" applyBorder="1" applyAlignment="1">
      <alignment horizontal="left" vertical="center" wrapText="1" shrinkToFi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 shrinkToFit="1"/>
    </xf>
    <xf numFmtId="14" fontId="16" fillId="0" borderId="11" xfId="0" applyNumberFormat="1" applyFont="1" applyBorder="1" applyAlignment="1">
      <alignment horizontal="center" vertical="center"/>
    </xf>
    <xf numFmtId="21" fontId="32" fillId="0" borderId="11" xfId="0" applyNumberFormat="1" applyFont="1" applyBorder="1" applyAlignment="1">
      <alignment horizontal="center" vertical="center"/>
    </xf>
    <xf numFmtId="0" fontId="16" fillId="0" borderId="11" xfId="0" applyFont="1" applyFill="1" applyBorder="1" applyAlignment="1" quotePrefix="1">
      <alignment horizontal="center" vertical="center"/>
    </xf>
    <xf numFmtId="6" fontId="1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94"/>
  <sheetViews>
    <sheetView tabSelected="1" view="pageBreakPreview" zoomScale="85" zoomScaleSheetLayoutView="85" zoomScalePageLayoutView="0" workbookViewId="0" topLeftCell="A78">
      <selection activeCell="A89" sqref="A89"/>
    </sheetView>
  </sheetViews>
  <sheetFormatPr defaultColWidth="9.00390625" defaultRowHeight="12.75"/>
  <cols>
    <col min="1" max="1" width="5.625" style="5" customWidth="1"/>
    <col min="2" max="2" width="6.00390625" style="16" customWidth="1"/>
    <col min="3" max="3" width="21.875" style="18" customWidth="1"/>
    <col min="4" max="4" width="11.375" style="16" customWidth="1"/>
    <col min="5" max="5" width="23.75390625" style="18" customWidth="1"/>
    <col min="6" max="6" width="14.25390625" style="18" customWidth="1"/>
    <col min="7" max="7" width="20.25390625" style="18" customWidth="1"/>
    <col min="8" max="8" width="7.125" style="16" customWidth="1"/>
    <col min="9" max="9" width="21.25390625" style="19" customWidth="1"/>
    <col min="10" max="10" width="8.625" style="82" bestFit="1" customWidth="1"/>
    <col min="11" max="11" width="7.125" style="16" customWidth="1"/>
    <col min="12" max="14" width="5.875" style="20" customWidth="1"/>
    <col min="15" max="15" width="4.875" style="5" customWidth="1"/>
    <col min="16" max="16" width="2.125" style="5" bestFit="1" customWidth="1"/>
    <col min="17" max="105" width="9.125" style="74" customWidth="1"/>
    <col min="106" max="16384" width="9.125" style="5" customWidth="1"/>
  </cols>
  <sheetData>
    <row r="1" spans="1:14" ht="27" customHeight="1">
      <c r="A1" s="115" t="s">
        <v>232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70"/>
      <c r="N1" s="70"/>
    </row>
    <row r="2" spans="1:105" s="6" customFormat="1" ht="48" customHeight="1">
      <c r="A2" s="116" t="s">
        <v>235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71"/>
      <c r="N2" s="71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</row>
    <row r="3" spans="1:105" s="44" customFormat="1" ht="14.25">
      <c r="A3" s="43" t="s">
        <v>217</v>
      </c>
      <c r="C3" s="45"/>
      <c r="D3" s="46"/>
      <c r="F3" s="45"/>
      <c r="G3" s="45"/>
      <c r="H3" s="46"/>
      <c r="I3" s="47"/>
      <c r="J3" s="79"/>
      <c r="K3" s="46"/>
      <c r="L3" s="48" t="s">
        <v>32</v>
      </c>
      <c r="M3" s="48"/>
      <c r="N3" s="48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</row>
    <row r="4" spans="1:105" s="44" customFormat="1" ht="14.25">
      <c r="A4" s="43"/>
      <c r="C4" s="45"/>
      <c r="D4" s="46"/>
      <c r="F4" s="45"/>
      <c r="G4" s="45"/>
      <c r="H4" s="46"/>
      <c r="I4" s="47"/>
      <c r="J4" s="79"/>
      <c r="K4" s="46"/>
      <c r="L4" s="48"/>
      <c r="M4" s="48"/>
      <c r="N4" s="48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</row>
    <row r="5" spans="1:105" s="7" customFormat="1" ht="18.75">
      <c r="A5" s="114" t="s">
        <v>93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69"/>
      <c r="N5" s="69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</row>
    <row r="6" spans="2:14" s="25" customFormat="1" ht="19.5">
      <c r="B6" s="51" t="s">
        <v>98</v>
      </c>
      <c r="C6" s="52"/>
      <c r="D6" s="52"/>
      <c r="E6" s="52"/>
      <c r="F6" s="52"/>
      <c r="G6" s="52"/>
      <c r="H6" s="53"/>
      <c r="I6" s="52"/>
      <c r="J6" s="53"/>
      <c r="K6" s="53"/>
      <c r="L6" s="26"/>
      <c r="M6" s="26"/>
      <c r="N6" s="26"/>
    </row>
    <row r="7" spans="2:14" s="1" customFormat="1" ht="15.75" hidden="1">
      <c r="B7" s="8"/>
      <c r="C7" s="9"/>
      <c r="D7" s="9"/>
      <c r="E7" s="9"/>
      <c r="F7" s="9"/>
      <c r="G7" s="9"/>
      <c r="H7" s="10"/>
      <c r="I7" s="9"/>
      <c r="J7" s="10"/>
      <c r="K7" s="10"/>
      <c r="L7" s="11"/>
      <c r="M7" s="11"/>
      <c r="N7" s="11"/>
    </row>
    <row r="8" spans="1:105" s="37" customFormat="1" ht="12.75">
      <c r="A8" s="34" t="s">
        <v>28</v>
      </c>
      <c r="B8" s="35" t="s">
        <v>0</v>
      </c>
      <c r="C8" s="36" t="s">
        <v>1</v>
      </c>
      <c r="D8" s="35" t="s">
        <v>2</v>
      </c>
      <c r="E8" s="36" t="s">
        <v>3</v>
      </c>
      <c r="F8" s="36" t="s">
        <v>4</v>
      </c>
      <c r="G8" s="36" t="s">
        <v>5</v>
      </c>
      <c r="H8" s="35" t="s">
        <v>6</v>
      </c>
      <c r="I8" s="35" t="s">
        <v>8</v>
      </c>
      <c r="J8" s="35" t="s">
        <v>7</v>
      </c>
      <c r="K8" s="35" t="s">
        <v>29</v>
      </c>
      <c r="L8" s="34" t="s">
        <v>23</v>
      </c>
      <c r="M8" s="75"/>
      <c r="N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</row>
    <row r="9" spans="1:105" s="33" customFormat="1" ht="25.5">
      <c r="A9" s="77">
        <v>1</v>
      </c>
      <c r="B9" s="27">
        <v>372</v>
      </c>
      <c r="C9" s="30" t="s">
        <v>152</v>
      </c>
      <c r="D9" s="28">
        <v>30859</v>
      </c>
      <c r="E9" s="29" t="s">
        <v>153</v>
      </c>
      <c r="F9" s="29" t="s">
        <v>34</v>
      </c>
      <c r="G9" s="30" t="s">
        <v>73</v>
      </c>
      <c r="H9" s="27" t="s">
        <v>14</v>
      </c>
      <c r="I9" s="30" t="s">
        <v>154</v>
      </c>
      <c r="J9" s="83">
        <v>0.09362268518518518</v>
      </c>
      <c r="K9" s="89" t="s">
        <v>10</v>
      </c>
      <c r="L9" s="85">
        <v>20</v>
      </c>
      <c r="M9" s="86"/>
      <c r="N9" s="86">
        <f>O9+P9</f>
        <v>25</v>
      </c>
      <c r="O9" s="87">
        <v>20</v>
      </c>
      <c r="P9" s="87">
        <v>5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</row>
    <row r="10" spans="1:105" s="33" customFormat="1" ht="14.25">
      <c r="A10" s="77">
        <v>2</v>
      </c>
      <c r="B10" s="27">
        <v>377</v>
      </c>
      <c r="C10" s="30" t="s">
        <v>175</v>
      </c>
      <c r="D10" s="28">
        <v>32167</v>
      </c>
      <c r="E10" s="29" t="s">
        <v>176</v>
      </c>
      <c r="F10" s="29" t="s">
        <v>169</v>
      </c>
      <c r="G10" s="30" t="s">
        <v>170</v>
      </c>
      <c r="H10" s="31" t="s">
        <v>10</v>
      </c>
      <c r="I10" s="98" t="s">
        <v>177</v>
      </c>
      <c r="J10" s="83">
        <v>0.0979050925925926</v>
      </c>
      <c r="K10" s="89" t="s">
        <v>10</v>
      </c>
      <c r="L10" s="85">
        <v>17</v>
      </c>
      <c r="M10" s="86"/>
      <c r="N10" s="86">
        <f>O10+P10</f>
        <v>17</v>
      </c>
      <c r="O10" s="87">
        <v>17</v>
      </c>
      <c r="P10" s="87">
        <f>IF(K10="МС",5,0)</f>
        <v>0</v>
      </c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</row>
    <row r="11" spans="1:105" s="33" customFormat="1" ht="14.25">
      <c r="A11" s="77">
        <v>3</v>
      </c>
      <c r="B11" s="27">
        <v>365</v>
      </c>
      <c r="C11" s="30" t="s">
        <v>72</v>
      </c>
      <c r="D11" s="28">
        <v>30606</v>
      </c>
      <c r="E11" s="29" t="s">
        <v>69</v>
      </c>
      <c r="F11" s="29" t="s">
        <v>70</v>
      </c>
      <c r="G11" s="30" t="s">
        <v>68</v>
      </c>
      <c r="H11" s="27" t="s">
        <v>14</v>
      </c>
      <c r="I11" s="30" t="s">
        <v>71</v>
      </c>
      <c r="J11" s="83">
        <v>0.0985300925925926</v>
      </c>
      <c r="K11" s="89" t="s">
        <v>10</v>
      </c>
      <c r="L11" s="85">
        <v>15</v>
      </c>
      <c r="M11" s="86"/>
      <c r="N11" s="86">
        <f>O11+P11</f>
        <v>15</v>
      </c>
      <c r="O11" s="87">
        <v>15</v>
      </c>
      <c r="P11" s="87">
        <f>IF(K11="МС",5,0)</f>
        <v>0</v>
      </c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</row>
    <row r="12" spans="1:105" s="33" customFormat="1" ht="25.5">
      <c r="A12" s="77">
        <v>4</v>
      </c>
      <c r="B12" s="27">
        <v>380</v>
      </c>
      <c r="C12" s="30" t="s">
        <v>184</v>
      </c>
      <c r="D12" s="28">
        <v>32287</v>
      </c>
      <c r="E12" s="29" t="s">
        <v>185</v>
      </c>
      <c r="F12" s="29" t="s">
        <v>186</v>
      </c>
      <c r="G12" s="30" t="s">
        <v>187</v>
      </c>
      <c r="H12" s="27" t="s">
        <v>10</v>
      </c>
      <c r="I12" s="30" t="s">
        <v>188</v>
      </c>
      <c r="J12" s="83">
        <v>0.09898148148148149</v>
      </c>
      <c r="K12" s="89" t="s">
        <v>10</v>
      </c>
      <c r="L12" s="85">
        <v>14</v>
      </c>
      <c r="M12" s="86"/>
      <c r="N12" s="86">
        <f>O12+P12</f>
        <v>14</v>
      </c>
      <c r="O12" s="87">
        <v>14</v>
      </c>
      <c r="P12" s="87">
        <f>IF(K12="МС",5,0)</f>
        <v>0</v>
      </c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</row>
    <row r="13" spans="1:105" s="33" customFormat="1" ht="14.25">
      <c r="A13" s="77">
        <v>5</v>
      </c>
      <c r="B13" s="27">
        <v>379</v>
      </c>
      <c r="C13" s="30" t="s">
        <v>183</v>
      </c>
      <c r="D13" s="28">
        <v>32441</v>
      </c>
      <c r="E13" s="29" t="s">
        <v>179</v>
      </c>
      <c r="F13" s="29" t="s">
        <v>180</v>
      </c>
      <c r="G13" s="30" t="s">
        <v>181</v>
      </c>
      <c r="H13" s="27" t="s">
        <v>10</v>
      </c>
      <c r="I13" s="30" t="s">
        <v>182</v>
      </c>
      <c r="J13" s="83">
        <v>0.1000462962962963</v>
      </c>
      <c r="K13" s="89" t="s">
        <v>10</v>
      </c>
      <c r="L13" s="85">
        <v>13</v>
      </c>
      <c r="M13" s="86"/>
      <c r="N13" s="86">
        <f>O13+P13</f>
        <v>13</v>
      </c>
      <c r="O13" s="87">
        <v>13</v>
      </c>
      <c r="P13" s="87">
        <f>IF(K13="МС",5,0)</f>
        <v>0</v>
      </c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</row>
    <row r="14" spans="1:105" s="33" customFormat="1" ht="14.25">
      <c r="A14" s="77">
        <v>6</v>
      </c>
      <c r="B14" s="27">
        <v>381</v>
      </c>
      <c r="C14" s="30" t="s">
        <v>74</v>
      </c>
      <c r="D14" s="28">
        <v>31008</v>
      </c>
      <c r="E14" s="29" t="s">
        <v>243</v>
      </c>
      <c r="F14" s="29" t="s">
        <v>75</v>
      </c>
      <c r="G14" s="30" t="s">
        <v>76</v>
      </c>
      <c r="H14" s="27" t="s">
        <v>14</v>
      </c>
      <c r="I14" s="30" t="s">
        <v>244</v>
      </c>
      <c r="J14" s="83">
        <v>0.10607638888888889</v>
      </c>
      <c r="K14" s="89" t="s">
        <v>10</v>
      </c>
      <c r="L14" s="85">
        <v>12</v>
      </c>
      <c r="M14" s="86"/>
      <c r="N14" s="86">
        <f>O14+P14</f>
        <v>12</v>
      </c>
      <c r="O14" s="87">
        <v>12</v>
      </c>
      <c r="P14" s="87">
        <f>IF(K14="МС",5,0)</f>
        <v>0</v>
      </c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</row>
    <row r="15" spans="1:105" s="33" customFormat="1" ht="25.5">
      <c r="A15" s="77">
        <v>7</v>
      </c>
      <c r="B15" s="27">
        <v>374</v>
      </c>
      <c r="C15" s="30" t="s">
        <v>84</v>
      </c>
      <c r="D15" s="28">
        <v>33146</v>
      </c>
      <c r="E15" s="29" t="s">
        <v>83</v>
      </c>
      <c r="F15" s="29" t="s">
        <v>34</v>
      </c>
      <c r="G15" s="30" t="s">
        <v>73</v>
      </c>
      <c r="H15" s="38">
        <v>1</v>
      </c>
      <c r="I15" s="30" t="s">
        <v>158</v>
      </c>
      <c r="J15" s="83">
        <v>0.10614583333333333</v>
      </c>
      <c r="K15" s="112">
        <v>1</v>
      </c>
      <c r="L15" s="85">
        <v>11</v>
      </c>
      <c r="M15" s="86"/>
      <c r="N15" s="86">
        <f>O15+P15</f>
        <v>11</v>
      </c>
      <c r="O15" s="87">
        <v>11</v>
      </c>
      <c r="P15" s="87">
        <f>IF(K15="МС",5,0)</f>
        <v>0</v>
      </c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</row>
    <row r="16" spans="1:105" s="33" customFormat="1" ht="14.25">
      <c r="A16" s="77">
        <v>8</v>
      </c>
      <c r="B16" s="27">
        <v>367</v>
      </c>
      <c r="C16" s="30" t="s">
        <v>102</v>
      </c>
      <c r="D16" s="28">
        <v>33107</v>
      </c>
      <c r="E16" s="29" t="s">
        <v>101</v>
      </c>
      <c r="F16" s="29" t="s">
        <v>103</v>
      </c>
      <c r="G16" s="30" t="s">
        <v>230</v>
      </c>
      <c r="H16" s="27" t="s">
        <v>10</v>
      </c>
      <c r="I16" s="30" t="s">
        <v>40</v>
      </c>
      <c r="J16" s="83">
        <v>0.10682870370370372</v>
      </c>
      <c r="K16" s="112">
        <v>1</v>
      </c>
      <c r="L16" s="85">
        <v>10</v>
      </c>
      <c r="M16" s="86"/>
      <c r="N16" s="86"/>
      <c r="O16" s="87"/>
      <c r="P16" s="87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</row>
    <row r="17" spans="1:105" s="33" customFormat="1" ht="14.25">
      <c r="A17" s="77">
        <v>9</v>
      </c>
      <c r="B17" s="27">
        <v>378</v>
      </c>
      <c r="C17" s="30" t="s">
        <v>178</v>
      </c>
      <c r="D17" s="28">
        <v>32441</v>
      </c>
      <c r="E17" s="29" t="s">
        <v>179</v>
      </c>
      <c r="F17" s="29" t="s">
        <v>180</v>
      </c>
      <c r="G17" s="30" t="s">
        <v>181</v>
      </c>
      <c r="H17" s="27" t="s">
        <v>10</v>
      </c>
      <c r="I17" s="30" t="s">
        <v>182</v>
      </c>
      <c r="J17" s="83">
        <v>0.10717592592592594</v>
      </c>
      <c r="K17" s="112">
        <v>1</v>
      </c>
      <c r="L17" s="85">
        <v>9</v>
      </c>
      <c r="M17" s="86"/>
      <c r="N17" s="86"/>
      <c r="O17" s="87"/>
      <c r="P17" s="87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</row>
    <row r="18" spans="1:105" s="33" customFormat="1" ht="14.25">
      <c r="A18" s="77">
        <v>10</v>
      </c>
      <c r="B18" s="27">
        <v>366</v>
      </c>
      <c r="C18" s="30" t="s">
        <v>100</v>
      </c>
      <c r="D18" s="28">
        <v>30569</v>
      </c>
      <c r="E18" s="29" t="s">
        <v>101</v>
      </c>
      <c r="F18" s="29" t="s">
        <v>34</v>
      </c>
      <c r="G18" s="30" t="s">
        <v>230</v>
      </c>
      <c r="H18" s="27" t="s">
        <v>14</v>
      </c>
      <c r="I18" s="30" t="s">
        <v>40</v>
      </c>
      <c r="J18" s="83">
        <v>0.10738425925925926</v>
      </c>
      <c r="K18" s="112">
        <v>1</v>
      </c>
      <c r="L18" s="85">
        <v>8</v>
      </c>
      <c r="M18" s="86"/>
      <c r="N18" s="86"/>
      <c r="O18" s="87"/>
      <c r="P18" s="87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</row>
    <row r="19" spans="1:105" s="33" customFormat="1" ht="25.5">
      <c r="A19" s="77">
        <v>11</v>
      </c>
      <c r="B19" s="27">
        <v>373</v>
      </c>
      <c r="C19" s="30" t="s">
        <v>155</v>
      </c>
      <c r="D19" s="28">
        <v>33319</v>
      </c>
      <c r="E19" s="29" t="s">
        <v>156</v>
      </c>
      <c r="F19" s="29" t="s">
        <v>34</v>
      </c>
      <c r="G19" s="30" t="s">
        <v>73</v>
      </c>
      <c r="H19" s="38">
        <v>1</v>
      </c>
      <c r="I19" s="30" t="s">
        <v>157</v>
      </c>
      <c r="J19" s="83">
        <v>0.10766203703703703</v>
      </c>
      <c r="K19" s="112">
        <v>1</v>
      </c>
      <c r="L19" s="85">
        <v>7</v>
      </c>
      <c r="M19" s="86"/>
      <c r="N19" s="86"/>
      <c r="O19" s="87"/>
      <c r="P19" s="87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</row>
    <row r="20" spans="1:105" s="33" customFormat="1" ht="25.5">
      <c r="A20" s="77">
        <v>12</v>
      </c>
      <c r="B20" s="27">
        <v>375</v>
      </c>
      <c r="C20" s="30" t="s">
        <v>159</v>
      </c>
      <c r="D20" s="28">
        <v>32935</v>
      </c>
      <c r="E20" s="29" t="s">
        <v>156</v>
      </c>
      <c r="F20" s="29" t="s">
        <v>34</v>
      </c>
      <c r="G20" s="30" t="s">
        <v>73</v>
      </c>
      <c r="H20" s="27" t="s">
        <v>10</v>
      </c>
      <c r="I20" s="30" t="s">
        <v>157</v>
      </c>
      <c r="J20" s="83">
        <v>0.10859953703703702</v>
      </c>
      <c r="K20" s="112">
        <v>1</v>
      </c>
      <c r="L20" s="85">
        <v>6</v>
      </c>
      <c r="M20" s="86"/>
      <c r="N20" s="86"/>
      <c r="O20" s="87"/>
      <c r="P20" s="87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</row>
    <row r="21" spans="1:105" s="33" customFormat="1" ht="14.25">
      <c r="A21" s="77">
        <v>13</v>
      </c>
      <c r="B21" s="102">
        <v>382</v>
      </c>
      <c r="C21" s="108" t="s">
        <v>226</v>
      </c>
      <c r="D21" s="109">
        <v>32554</v>
      </c>
      <c r="E21" s="108" t="s">
        <v>227</v>
      </c>
      <c r="F21" s="108" t="s">
        <v>228</v>
      </c>
      <c r="G21" s="108" t="s">
        <v>26</v>
      </c>
      <c r="H21" s="102" t="s">
        <v>10</v>
      </c>
      <c r="I21" s="107" t="s">
        <v>229</v>
      </c>
      <c r="J21" s="110">
        <v>0.10983796296296296</v>
      </c>
      <c r="K21" s="112">
        <v>2</v>
      </c>
      <c r="L21" s="85">
        <v>5</v>
      </c>
      <c r="M21" s="86"/>
      <c r="N21" s="86"/>
      <c r="O21" s="87"/>
      <c r="P21" s="87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</row>
    <row r="22" spans="1:105" s="33" customFormat="1" ht="14.25">
      <c r="A22" s="77">
        <v>14</v>
      </c>
      <c r="B22" s="27">
        <v>368</v>
      </c>
      <c r="C22" s="30" t="s">
        <v>231</v>
      </c>
      <c r="D22" s="28">
        <v>31770</v>
      </c>
      <c r="E22" s="29" t="s">
        <v>101</v>
      </c>
      <c r="F22" s="29" t="s">
        <v>103</v>
      </c>
      <c r="G22" s="30" t="s">
        <v>230</v>
      </c>
      <c r="H22" s="38">
        <v>1</v>
      </c>
      <c r="I22" s="30" t="s">
        <v>40</v>
      </c>
      <c r="J22" s="83">
        <v>0.12452546296296296</v>
      </c>
      <c r="K22" s="112">
        <v>2</v>
      </c>
      <c r="L22" s="85">
        <v>4</v>
      </c>
      <c r="M22" s="86"/>
      <c r="N22" s="86"/>
      <c r="O22" s="87"/>
      <c r="P22" s="87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</row>
    <row r="23" spans="1:105" s="33" customFormat="1" ht="25.5">
      <c r="A23" s="77">
        <v>15</v>
      </c>
      <c r="B23" s="27">
        <v>370</v>
      </c>
      <c r="C23" s="30" t="s">
        <v>107</v>
      </c>
      <c r="D23" s="28">
        <v>33620</v>
      </c>
      <c r="E23" s="29" t="s">
        <v>108</v>
      </c>
      <c r="F23" s="29" t="s">
        <v>59</v>
      </c>
      <c r="G23" s="30" t="s">
        <v>198</v>
      </c>
      <c r="H23" s="27" t="s">
        <v>10</v>
      </c>
      <c r="I23" s="30" t="s">
        <v>106</v>
      </c>
      <c r="J23" s="83">
        <v>0.1286226851851852</v>
      </c>
      <c r="K23" s="112">
        <v>2</v>
      </c>
      <c r="L23" s="85">
        <v>3</v>
      </c>
      <c r="M23" s="86"/>
      <c r="N23" s="86"/>
      <c r="O23" s="87"/>
      <c r="P23" s="87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</row>
    <row r="24" spans="1:105" s="33" customFormat="1" ht="25.5">
      <c r="A24" s="77">
        <v>16</v>
      </c>
      <c r="B24" s="27">
        <v>369</v>
      </c>
      <c r="C24" s="30" t="s">
        <v>104</v>
      </c>
      <c r="D24" s="28">
        <v>33673</v>
      </c>
      <c r="E24" s="29" t="s">
        <v>105</v>
      </c>
      <c r="F24" s="29" t="s">
        <v>59</v>
      </c>
      <c r="G24" s="30" t="s">
        <v>198</v>
      </c>
      <c r="H24" s="38">
        <v>1</v>
      </c>
      <c r="I24" s="30" t="s">
        <v>106</v>
      </c>
      <c r="J24" s="83">
        <v>0.13125</v>
      </c>
      <c r="K24" s="112">
        <v>2</v>
      </c>
      <c r="L24" s="85">
        <v>2</v>
      </c>
      <c r="M24" s="86"/>
      <c r="N24" s="86"/>
      <c r="O24" s="87"/>
      <c r="P24" s="87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</row>
    <row r="25" spans="1:105" s="33" customFormat="1" ht="25.5">
      <c r="A25" s="77">
        <v>17</v>
      </c>
      <c r="B25" s="27">
        <v>371</v>
      </c>
      <c r="C25" s="30" t="s">
        <v>109</v>
      </c>
      <c r="D25" s="28">
        <v>33709</v>
      </c>
      <c r="E25" s="29" t="s">
        <v>105</v>
      </c>
      <c r="F25" s="29" t="s">
        <v>59</v>
      </c>
      <c r="G25" s="30" t="s">
        <v>197</v>
      </c>
      <c r="H25" s="27" t="s">
        <v>10</v>
      </c>
      <c r="I25" s="30" t="s">
        <v>106</v>
      </c>
      <c r="J25" s="83">
        <v>0.13385416666666666</v>
      </c>
      <c r="K25" s="112">
        <v>2</v>
      </c>
      <c r="L25" s="85">
        <v>1</v>
      </c>
      <c r="M25" s="86"/>
      <c r="N25" s="86"/>
      <c r="O25" s="87"/>
      <c r="P25" s="87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</row>
    <row r="26" spans="1:12" ht="25.5">
      <c r="A26" s="102">
        <v>18</v>
      </c>
      <c r="B26" s="27">
        <v>376</v>
      </c>
      <c r="C26" s="30" t="s">
        <v>160</v>
      </c>
      <c r="D26" s="28">
        <v>33879</v>
      </c>
      <c r="E26" s="29" t="s">
        <v>83</v>
      </c>
      <c r="F26" s="29" t="s">
        <v>34</v>
      </c>
      <c r="G26" s="30" t="s">
        <v>161</v>
      </c>
      <c r="H26" s="38">
        <v>2</v>
      </c>
      <c r="I26" s="30" t="s">
        <v>157</v>
      </c>
      <c r="J26" s="83">
        <v>0.13938657407407407</v>
      </c>
      <c r="K26" s="112">
        <v>2</v>
      </c>
      <c r="L26" s="102">
        <v>1</v>
      </c>
    </row>
    <row r="27" spans="1:105" s="33" customFormat="1" ht="14.25" hidden="1">
      <c r="A27" s="77"/>
      <c r="B27" s="27"/>
      <c r="C27" s="30" t="s">
        <v>77</v>
      </c>
      <c r="D27" s="28">
        <v>30909</v>
      </c>
      <c r="E27" s="29" t="s">
        <v>78</v>
      </c>
      <c r="F27" s="29" t="s">
        <v>79</v>
      </c>
      <c r="G27" s="30" t="s">
        <v>80</v>
      </c>
      <c r="H27" s="27" t="s">
        <v>10</v>
      </c>
      <c r="I27" s="30" t="s">
        <v>81</v>
      </c>
      <c r="J27" s="83"/>
      <c r="K27" s="89"/>
      <c r="L27" s="85"/>
      <c r="M27" s="86"/>
      <c r="N27" s="86">
        <f>O27+P27</f>
        <v>10</v>
      </c>
      <c r="O27" s="87">
        <v>10</v>
      </c>
      <c r="P27" s="87">
        <f>IF(K27="МС",5,0)</f>
        <v>0</v>
      </c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</row>
    <row r="28" spans="1:105" s="33" customFormat="1" ht="14.25" hidden="1">
      <c r="A28" s="77"/>
      <c r="B28" s="27"/>
      <c r="C28" s="30" t="s">
        <v>63</v>
      </c>
      <c r="D28" s="28">
        <v>31907</v>
      </c>
      <c r="E28" s="29" t="s">
        <v>64</v>
      </c>
      <c r="F28" s="29" t="s">
        <v>65</v>
      </c>
      <c r="G28" s="30" t="s">
        <v>67</v>
      </c>
      <c r="H28" s="27" t="s">
        <v>10</v>
      </c>
      <c r="I28" s="30" t="s">
        <v>66</v>
      </c>
      <c r="J28" s="83"/>
      <c r="K28" s="89"/>
      <c r="L28" s="85"/>
      <c r="M28" s="86"/>
      <c r="N28" s="86">
        <f>O28+P28</f>
        <v>9</v>
      </c>
      <c r="O28" s="87">
        <v>9</v>
      </c>
      <c r="P28" s="87">
        <f>IF(K28="МС",5,0)</f>
        <v>0</v>
      </c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</row>
    <row r="29" spans="1:105" s="33" customFormat="1" ht="14.25" hidden="1">
      <c r="A29" s="77"/>
      <c r="B29" s="27"/>
      <c r="C29" s="30" t="s">
        <v>51</v>
      </c>
      <c r="D29" s="28">
        <v>32684</v>
      </c>
      <c r="E29" s="29" t="s">
        <v>50</v>
      </c>
      <c r="F29" s="29" t="s">
        <v>34</v>
      </c>
      <c r="G29" s="30" t="s">
        <v>46</v>
      </c>
      <c r="H29" s="27" t="s">
        <v>10</v>
      </c>
      <c r="I29" s="30" t="s">
        <v>40</v>
      </c>
      <c r="J29" s="83"/>
      <c r="K29" s="89"/>
      <c r="L29" s="85"/>
      <c r="M29" s="86"/>
      <c r="N29" s="86"/>
      <c r="O29" s="87"/>
      <c r="P29" s="87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</row>
    <row r="30" spans="1:105" s="33" customFormat="1" ht="14.25" hidden="1">
      <c r="A30" s="77"/>
      <c r="B30" s="27"/>
      <c r="C30" s="30" t="s">
        <v>52</v>
      </c>
      <c r="D30" s="28">
        <v>29503</v>
      </c>
      <c r="E30" s="29" t="s">
        <v>50</v>
      </c>
      <c r="F30" s="29" t="s">
        <v>34</v>
      </c>
      <c r="G30" s="30" t="s">
        <v>73</v>
      </c>
      <c r="H30" s="27" t="s">
        <v>10</v>
      </c>
      <c r="I30" s="30" t="s">
        <v>53</v>
      </c>
      <c r="J30" s="83"/>
      <c r="K30" s="89"/>
      <c r="L30" s="85"/>
      <c r="M30" s="86"/>
      <c r="N30" s="86"/>
      <c r="O30" s="87"/>
      <c r="P30" s="87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</row>
    <row r="31" spans="1:105" s="33" customFormat="1" ht="25.5" hidden="1">
      <c r="A31" s="77"/>
      <c r="B31" s="27"/>
      <c r="C31" s="30" t="s">
        <v>21</v>
      </c>
      <c r="D31" s="28">
        <v>28914</v>
      </c>
      <c r="E31" s="29" t="s">
        <v>90</v>
      </c>
      <c r="F31" s="29" t="s">
        <v>17</v>
      </c>
      <c r="G31" s="30" t="s">
        <v>91</v>
      </c>
      <c r="H31" s="27" t="s">
        <v>24</v>
      </c>
      <c r="I31" s="30" t="s">
        <v>92</v>
      </c>
      <c r="J31" s="83"/>
      <c r="K31" s="89"/>
      <c r="L31" s="85"/>
      <c r="M31" s="86"/>
      <c r="N31" s="86"/>
      <c r="O31" s="87"/>
      <c r="P31" s="87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</row>
    <row r="32" spans="1:105" s="33" customFormat="1" ht="14.25" hidden="1">
      <c r="A32" s="77"/>
      <c r="B32" s="27"/>
      <c r="C32" s="30" t="s">
        <v>94</v>
      </c>
      <c r="D32" s="28">
        <v>32194</v>
      </c>
      <c r="E32" s="29" t="s">
        <v>95</v>
      </c>
      <c r="F32" s="29" t="s">
        <v>9</v>
      </c>
      <c r="G32" s="30" t="s">
        <v>26</v>
      </c>
      <c r="H32" s="99" t="s">
        <v>10</v>
      </c>
      <c r="I32" s="30" t="s">
        <v>96</v>
      </c>
      <c r="J32" s="83"/>
      <c r="K32" s="89"/>
      <c r="L32" s="85"/>
      <c r="M32" s="86"/>
      <c r="N32" s="86"/>
      <c r="O32" s="87"/>
      <c r="P32" s="87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</row>
    <row r="33" spans="1:105" s="33" customFormat="1" ht="14.25" hidden="1">
      <c r="A33" s="77"/>
      <c r="B33" s="27"/>
      <c r="C33" s="30" t="s">
        <v>56</v>
      </c>
      <c r="D33" s="28">
        <v>31955</v>
      </c>
      <c r="E33" s="29" t="s">
        <v>30</v>
      </c>
      <c r="F33" s="29" t="s">
        <v>54</v>
      </c>
      <c r="G33" s="30" t="s">
        <v>27</v>
      </c>
      <c r="H33" s="27" t="s">
        <v>10</v>
      </c>
      <c r="I33" s="30" t="s">
        <v>55</v>
      </c>
      <c r="J33" s="83"/>
      <c r="K33" s="89"/>
      <c r="L33" s="85"/>
      <c r="M33" s="86"/>
      <c r="N33" s="86"/>
      <c r="O33" s="87"/>
      <c r="P33" s="87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</row>
    <row r="34" spans="1:105" s="33" customFormat="1" ht="14.25" hidden="1">
      <c r="A34" s="77"/>
      <c r="B34" s="27"/>
      <c r="C34" s="30" t="s">
        <v>57</v>
      </c>
      <c r="D34" s="28">
        <v>32744</v>
      </c>
      <c r="E34" s="29" t="s">
        <v>30</v>
      </c>
      <c r="F34" s="29" t="s">
        <v>54</v>
      </c>
      <c r="G34" s="30" t="s">
        <v>27</v>
      </c>
      <c r="H34" s="27" t="s">
        <v>10</v>
      </c>
      <c r="I34" s="30" t="s">
        <v>55</v>
      </c>
      <c r="J34" s="83"/>
      <c r="K34" s="89"/>
      <c r="L34" s="85"/>
      <c r="M34" s="86"/>
      <c r="N34" s="86"/>
      <c r="O34" s="87"/>
      <c r="P34" s="87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</row>
    <row r="35" spans="1:105" s="33" customFormat="1" ht="38.25" hidden="1">
      <c r="A35" s="77"/>
      <c r="B35" s="27"/>
      <c r="C35" s="30" t="s">
        <v>87</v>
      </c>
      <c r="D35" s="28">
        <v>27710</v>
      </c>
      <c r="E35" s="29" t="s">
        <v>88</v>
      </c>
      <c r="F35" s="29" t="s">
        <v>85</v>
      </c>
      <c r="G35" s="30" t="s">
        <v>86</v>
      </c>
      <c r="H35" s="38" t="s">
        <v>14</v>
      </c>
      <c r="I35" s="30" t="s">
        <v>89</v>
      </c>
      <c r="J35" s="83"/>
      <c r="K35" s="89"/>
      <c r="L35" s="85"/>
      <c r="M35" s="86"/>
      <c r="N35" s="86">
        <f>O35+P35</f>
        <v>8</v>
      </c>
      <c r="O35" s="87">
        <v>8</v>
      </c>
      <c r="P35" s="87">
        <f>IF(K35="МС",5,0)</f>
        <v>0</v>
      </c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</row>
    <row r="36" spans="1:105" s="33" customFormat="1" ht="14.25" hidden="1">
      <c r="A36" s="77"/>
      <c r="B36" s="27"/>
      <c r="C36" s="30" t="s">
        <v>45</v>
      </c>
      <c r="D36" s="28">
        <v>31477</v>
      </c>
      <c r="E36" s="29" t="s">
        <v>42</v>
      </c>
      <c r="F36" s="29" t="s">
        <v>43</v>
      </c>
      <c r="G36" s="30" t="s">
        <v>47</v>
      </c>
      <c r="H36" s="27" t="s">
        <v>24</v>
      </c>
      <c r="I36" s="30" t="s">
        <v>44</v>
      </c>
      <c r="J36" s="83"/>
      <c r="K36" s="89"/>
      <c r="L36" s="85"/>
      <c r="M36" s="86"/>
      <c r="N36" s="86"/>
      <c r="O36" s="87"/>
      <c r="P36" s="87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</row>
    <row r="37" spans="1:105" s="33" customFormat="1" ht="14.25" hidden="1">
      <c r="A37" s="77"/>
      <c r="B37" s="27"/>
      <c r="C37" s="30" t="s">
        <v>41</v>
      </c>
      <c r="D37" s="28">
        <v>27588</v>
      </c>
      <c r="E37" s="29" t="s">
        <v>50</v>
      </c>
      <c r="F37" s="29" t="s">
        <v>34</v>
      </c>
      <c r="G37" s="30" t="s">
        <v>46</v>
      </c>
      <c r="H37" s="27" t="s">
        <v>24</v>
      </c>
      <c r="I37" s="30" t="s">
        <v>40</v>
      </c>
      <c r="J37" s="83"/>
      <c r="K37" s="89"/>
      <c r="L37" s="85"/>
      <c r="M37" s="86"/>
      <c r="N37" s="86"/>
      <c r="O37" s="87"/>
      <c r="P37" s="87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</row>
    <row r="38" spans="1:105" s="33" customFormat="1" ht="14.25" hidden="1">
      <c r="A38" s="77"/>
      <c r="B38" s="27"/>
      <c r="C38" s="30"/>
      <c r="D38" s="28"/>
      <c r="E38" s="29"/>
      <c r="F38" s="29"/>
      <c r="G38" s="30"/>
      <c r="H38" s="27"/>
      <c r="I38" s="30"/>
      <c r="J38" s="83"/>
      <c r="K38" s="89"/>
      <c r="L38" s="85"/>
      <c r="M38" s="86"/>
      <c r="N38" s="86">
        <f>O38+P38</f>
        <v>5</v>
      </c>
      <c r="O38" s="87">
        <v>5</v>
      </c>
      <c r="P38" s="87">
        <f>IF(K38="МС",5,0)</f>
        <v>0</v>
      </c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</row>
    <row r="39" spans="1:105" s="33" customFormat="1" ht="14.25" hidden="1">
      <c r="A39" s="77"/>
      <c r="B39" s="27"/>
      <c r="C39" s="30"/>
      <c r="D39" s="28"/>
      <c r="E39" s="29"/>
      <c r="F39" s="29"/>
      <c r="G39" s="30"/>
      <c r="H39" s="27"/>
      <c r="I39" s="30"/>
      <c r="J39" s="83"/>
      <c r="K39" s="89"/>
      <c r="L39" s="85"/>
      <c r="M39" s="86"/>
      <c r="N39" s="86"/>
      <c r="O39" s="87"/>
      <c r="P39" s="87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</row>
    <row r="40" spans="1:105" s="33" customFormat="1" ht="14.25" hidden="1">
      <c r="A40" s="77"/>
      <c r="B40" s="27"/>
      <c r="C40" s="30"/>
      <c r="D40" s="28"/>
      <c r="E40" s="29"/>
      <c r="F40" s="29"/>
      <c r="G40" s="30"/>
      <c r="H40" s="27"/>
      <c r="I40" s="30"/>
      <c r="J40" s="83"/>
      <c r="K40" s="89"/>
      <c r="L40" s="85"/>
      <c r="M40" s="86"/>
      <c r="N40" s="86"/>
      <c r="O40" s="87"/>
      <c r="P40" s="87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</row>
    <row r="41" spans="1:105" s="33" customFormat="1" ht="12.75" hidden="1">
      <c r="A41" s="90"/>
      <c r="B41" s="27"/>
      <c r="C41" s="30"/>
      <c r="D41" s="28"/>
      <c r="E41" s="29"/>
      <c r="F41" s="29"/>
      <c r="G41" s="30"/>
      <c r="H41" s="27"/>
      <c r="I41" s="30"/>
      <c r="J41" s="78"/>
      <c r="K41" s="32"/>
      <c r="L41" s="31"/>
      <c r="M41" s="76"/>
      <c r="N41" s="76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</row>
    <row r="42" spans="2:105" s="2" customFormat="1" ht="15">
      <c r="B42" s="12"/>
      <c r="C42" s="13"/>
      <c r="D42" s="12"/>
      <c r="E42" s="13"/>
      <c r="F42" s="13"/>
      <c r="G42" s="13"/>
      <c r="H42" s="12"/>
      <c r="I42" s="3"/>
      <c r="J42" s="80"/>
      <c r="K42" s="14"/>
      <c r="L42" s="15"/>
      <c r="M42" s="15"/>
      <c r="N42" s="15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</row>
    <row r="43" spans="2:105" s="24" customFormat="1" ht="14.25" hidden="1">
      <c r="B43" s="57"/>
      <c r="C43" s="56" t="s">
        <v>15</v>
      </c>
      <c r="D43" s="57"/>
      <c r="E43" s="55"/>
      <c r="F43" s="55"/>
      <c r="G43" s="60" t="s">
        <v>31</v>
      </c>
      <c r="H43" s="57"/>
      <c r="J43" s="81"/>
      <c r="K43" s="57"/>
      <c r="L43" s="58"/>
      <c r="M43" s="58"/>
      <c r="N43" s="58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</row>
    <row r="44" spans="2:105" s="24" customFormat="1" ht="14.25" hidden="1">
      <c r="B44" s="57"/>
      <c r="C44" s="59" t="s">
        <v>48</v>
      </c>
      <c r="D44" s="62"/>
      <c r="E44" s="55"/>
      <c r="F44" s="55"/>
      <c r="G44" s="56"/>
      <c r="H44" s="57"/>
      <c r="J44" s="81"/>
      <c r="K44" s="57"/>
      <c r="L44" s="58"/>
      <c r="M44" s="58"/>
      <c r="N44" s="58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</row>
    <row r="45" spans="2:105" s="24" customFormat="1" ht="14.25" hidden="1">
      <c r="B45" s="57"/>
      <c r="C45" s="56" t="s">
        <v>16</v>
      </c>
      <c r="D45" s="57"/>
      <c r="E45" s="55"/>
      <c r="F45" s="55"/>
      <c r="G45" s="60" t="s">
        <v>205</v>
      </c>
      <c r="H45" s="57"/>
      <c r="J45" s="81"/>
      <c r="K45" s="57"/>
      <c r="L45" s="58"/>
      <c r="M45" s="58"/>
      <c r="N45" s="58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</row>
    <row r="46" spans="2:105" s="24" customFormat="1" ht="14.25" hidden="1">
      <c r="B46" s="57"/>
      <c r="C46" s="59" t="s">
        <v>204</v>
      </c>
      <c r="D46" s="62"/>
      <c r="E46" s="55"/>
      <c r="F46" s="55"/>
      <c r="G46" s="55"/>
      <c r="H46" s="57"/>
      <c r="J46" s="81"/>
      <c r="K46" s="57"/>
      <c r="L46" s="58"/>
      <c r="M46" s="58"/>
      <c r="N46" s="58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</row>
    <row r="47" spans="2:105" s="2" customFormat="1" ht="15" hidden="1">
      <c r="B47" s="12"/>
      <c r="C47" s="13"/>
      <c r="D47" s="12"/>
      <c r="E47" s="13"/>
      <c r="F47" s="13"/>
      <c r="G47" s="13"/>
      <c r="H47" s="12"/>
      <c r="I47" s="3"/>
      <c r="J47" s="80"/>
      <c r="K47" s="14"/>
      <c r="L47" s="15"/>
      <c r="M47" s="15"/>
      <c r="N47" s="15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</row>
    <row r="48" spans="2:16" s="25" customFormat="1" ht="19.5">
      <c r="B48" s="51" t="s">
        <v>99</v>
      </c>
      <c r="C48" s="52"/>
      <c r="D48" s="52"/>
      <c r="E48" s="52"/>
      <c r="F48" s="52"/>
      <c r="G48" s="52"/>
      <c r="H48" s="53"/>
      <c r="I48" s="52"/>
      <c r="J48" s="54"/>
      <c r="K48" s="66"/>
      <c r="L48" s="26"/>
      <c r="M48" s="26"/>
      <c r="N48" s="26"/>
      <c r="P48" s="42"/>
    </row>
    <row r="49" spans="2:16" s="25" customFormat="1" ht="19.5" hidden="1">
      <c r="B49" s="39"/>
      <c r="C49" s="40"/>
      <c r="D49" s="40"/>
      <c r="E49" s="40"/>
      <c r="F49" s="40"/>
      <c r="G49" s="40"/>
      <c r="H49" s="64"/>
      <c r="I49" s="40"/>
      <c r="J49" s="41"/>
      <c r="K49" s="67"/>
      <c r="L49" s="26"/>
      <c r="M49" s="26"/>
      <c r="N49" s="26"/>
      <c r="P49" s="42"/>
    </row>
    <row r="50" spans="1:105" s="37" customFormat="1" ht="12.75">
      <c r="A50" s="34" t="s">
        <v>28</v>
      </c>
      <c r="B50" s="35" t="s">
        <v>0</v>
      </c>
      <c r="C50" s="36" t="s">
        <v>1</v>
      </c>
      <c r="D50" s="35" t="s">
        <v>2</v>
      </c>
      <c r="E50" s="36" t="s">
        <v>3</v>
      </c>
      <c r="F50" s="36" t="s">
        <v>4</v>
      </c>
      <c r="G50" s="36" t="s">
        <v>5</v>
      </c>
      <c r="H50" s="35" t="s">
        <v>6</v>
      </c>
      <c r="I50" s="35" t="s">
        <v>8</v>
      </c>
      <c r="J50" s="35" t="s">
        <v>7</v>
      </c>
      <c r="K50" s="35" t="s">
        <v>29</v>
      </c>
      <c r="L50" s="34" t="s">
        <v>23</v>
      </c>
      <c r="M50" s="75"/>
      <c r="N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</row>
    <row r="51" spans="1:16" s="68" customFormat="1" ht="14.25">
      <c r="A51" s="88">
        <v>1</v>
      </c>
      <c r="B51" s="65">
        <v>449</v>
      </c>
      <c r="C51" s="30" t="s">
        <v>126</v>
      </c>
      <c r="D51" s="63">
        <v>31598</v>
      </c>
      <c r="E51" s="29" t="s">
        <v>127</v>
      </c>
      <c r="F51" s="29" t="s">
        <v>34</v>
      </c>
      <c r="G51" s="30" t="s">
        <v>230</v>
      </c>
      <c r="H51" s="65" t="s">
        <v>14</v>
      </c>
      <c r="I51" s="29" t="s">
        <v>49</v>
      </c>
      <c r="J51" s="83">
        <v>0.07996527777777777</v>
      </c>
      <c r="K51" s="84" t="s">
        <v>14</v>
      </c>
      <c r="L51" s="85" t="s">
        <v>234</v>
      </c>
      <c r="M51" s="86"/>
      <c r="N51" s="86">
        <f aca="true" t="shared" si="0" ref="N51:N76">O51+P51</f>
        <v>25</v>
      </c>
      <c r="O51" s="87">
        <v>20</v>
      </c>
      <c r="P51" s="87">
        <v>5</v>
      </c>
    </row>
    <row r="52" spans="1:105" s="29" customFormat="1" ht="14.25">
      <c r="A52" s="88">
        <v>2</v>
      </c>
      <c r="B52" s="65">
        <v>490</v>
      </c>
      <c r="C52" s="30" t="s">
        <v>190</v>
      </c>
      <c r="D52" s="63">
        <v>31898</v>
      </c>
      <c r="E52" s="29" t="s">
        <v>179</v>
      </c>
      <c r="F52" s="29" t="s">
        <v>180</v>
      </c>
      <c r="G52" s="30" t="s">
        <v>181</v>
      </c>
      <c r="H52" s="27" t="s">
        <v>10</v>
      </c>
      <c r="I52" s="30" t="s">
        <v>182</v>
      </c>
      <c r="J52" s="83">
        <v>0.08049768518518519</v>
      </c>
      <c r="K52" s="84" t="s">
        <v>14</v>
      </c>
      <c r="L52" s="85" t="s">
        <v>237</v>
      </c>
      <c r="M52" s="86"/>
      <c r="N52" s="86">
        <f t="shared" si="0"/>
        <v>22</v>
      </c>
      <c r="O52" s="87">
        <v>17</v>
      </c>
      <c r="P52" s="87">
        <f>IF(K52="МС",5,0)</f>
        <v>5</v>
      </c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</row>
    <row r="53" spans="1:105" s="29" customFormat="1" ht="14.25">
      <c r="A53" s="88">
        <v>3</v>
      </c>
      <c r="B53" s="65">
        <v>492</v>
      </c>
      <c r="C53" s="30" t="s">
        <v>194</v>
      </c>
      <c r="D53" s="63">
        <v>27503</v>
      </c>
      <c r="E53" s="29" t="s">
        <v>195</v>
      </c>
      <c r="F53" s="29" t="s">
        <v>196</v>
      </c>
      <c r="G53" s="30" t="s">
        <v>187</v>
      </c>
      <c r="H53" s="27" t="s">
        <v>10</v>
      </c>
      <c r="I53" s="30" t="s">
        <v>13</v>
      </c>
      <c r="J53" s="83">
        <v>0.08237268518518519</v>
      </c>
      <c r="K53" s="84" t="s">
        <v>14</v>
      </c>
      <c r="L53" s="85" t="s">
        <v>238</v>
      </c>
      <c r="M53" s="86"/>
      <c r="N53" s="86">
        <f t="shared" si="0"/>
        <v>20</v>
      </c>
      <c r="O53" s="87">
        <v>15</v>
      </c>
      <c r="P53" s="87">
        <f>IF(K53="МС",5,0)</f>
        <v>5</v>
      </c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</row>
    <row r="54" spans="1:105" s="29" customFormat="1" ht="38.25">
      <c r="A54" s="88">
        <v>4</v>
      </c>
      <c r="B54" s="65">
        <v>444</v>
      </c>
      <c r="C54" s="30" t="s">
        <v>117</v>
      </c>
      <c r="D54" s="63">
        <v>34078</v>
      </c>
      <c r="E54" s="29" t="s">
        <v>111</v>
      </c>
      <c r="F54" s="29" t="s">
        <v>112</v>
      </c>
      <c r="G54" s="30" t="s">
        <v>113</v>
      </c>
      <c r="H54" s="65" t="s">
        <v>10</v>
      </c>
      <c r="I54" s="29" t="s">
        <v>118</v>
      </c>
      <c r="J54" s="83">
        <v>0.08432870370370371</v>
      </c>
      <c r="K54" s="84" t="s">
        <v>14</v>
      </c>
      <c r="L54" s="85" t="s">
        <v>239</v>
      </c>
      <c r="M54" s="86"/>
      <c r="N54" s="86">
        <f t="shared" si="0"/>
        <v>19</v>
      </c>
      <c r="O54" s="87">
        <v>14</v>
      </c>
      <c r="P54" s="87">
        <f aca="true" t="shared" si="1" ref="P54:P62">IF(K54="МС",5,0)</f>
        <v>5</v>
      </c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</row>
    <row r="55" spans="1:105" s="29" customFormat="1" ht="14.25">
      <c r="A55" s="88">
        <v>5</v>
      </c>
      <c r="B55" s="65">
        <v>467</v>
      </c>
      <c r="C55" s="30" t="s">
        <v>141</v>
      </c>
      <c r="D55" s="63">
        <v>32437</v>
      </c>
      <c r="E55" s="29" t="s">
        <v>142</v>
      </c>
      <c r="F55" s="29" t="s">
        <v>59</v>
      </c>
      <c r="G55" s="30" t="s">
        <v>198</v>
      </c>
      <c r="H55" s="65" t="s">
        <v>10</v>
      </c>
      <c r="I55" s="29" t="s">
        <v>61</v>
      </c>
      <c r="J55" s="83">
        <v>0.08487268518518519</v>
      </c>
      <c r="K55" s="84" t="s">
        <v>14</v>
      </c>
      <c r="L55" s="85" t="s">
        <v>240</v>
      </c>
      <c r="M55" s="86"/>
      <c r="N55" s="86">
        <f t="shared" si="0"/>
        <v>18</v>
      </c>
      <c r="O55" s="87">
        <v>13</v>
      </c>
      <c r="P55" s="87">
        <f t="shared" si="1"/>
        <v>5</v>
      </c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</row>
    <row r="56" spans="1:105" s="29" customFormat="1" ht="14.25">
      <c r="A56" s="88">
        <v>6</v>
      </c>
      <c r="B56" s="65">
        <v>491</v>
      </c>
      <c r="C56" s="30" t="s">
        <v>236</v>
      </c>
      <c r="D56" s="63">
        <v>33469</v>
      </c>
      <c r="E56" s="29" t="s">
        <v>179</v>
      </c>
      <c r="F56" s="29" t="s">
        <v>180</v>
      </c>
      <c r="G56" s="30" t="s">
        <v>181</v>
      </c>
      <c r="H56" s="27" t="s">
        <v>10</v>
      </c>
      <c r="I56" s="30" t="s">
        <v>182</v>
      </c>
      <c r="J56" s="83">
        <v>0.0849537037037037</v>
      </c>
      <c r="K56" s="84" t="s">
        <v>10</v>
      </c>
      <c r="L56" s="85">
        <v>12</v>
      </c>
      <c r="M56" s="86"/>
      <c r="N56" s="86">
        <f t="shared" si="0"/>
        <v>12</v>
      </c>
      <c r="O56" s="87">
        <v>12</v>
      </c>
      <c r="P56" s="87">
        <f t="shared" si="1"/>
        <v>0</v>
      </c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</row>
    <row r="57" spans="1:105" s="29" customFormat="1" ht="38.25">
      <c r="A57" s="88">
        <v>7</v>
      </c>
      <c r="B57" s="65">
        <v>445</v>
      </c>
      <c r="C57" s="30" t="s">
        <v>119</v>
      </c>
      <c r="D57" s="63">
        <v>33448</v>
      </c>
      <c r="E57" s="29" t="s">
        <v>111</v>
      </c>
      <c r="F57" s="29" t="s">
        <v>112</v>
      </c>
      <c r="G57" s="30" t="s">
        <v>113</v>
      </c>
      <c r="H57" s="65" t="s">
        <v>10</v>
      </c>
      <c r="I57" s="29" t="s">
        <v>116</v>
      </c>
      <c r="J57" s="83">
        <v>0.08508101851851851</v>
      </c>
      <c r="K57" s="84" t="s">
        <v>10</v>
      </c>
      <c r="L57" s="85">
        <v>11</v>
      </c>
      <c r="M57" s="86"/>
      <c r="N57" s="86">
        <f t="shared" si="0"/>
        <v>11</v>
      </c>
      <c r="O57" s="87">
        <v>11</v>
      </c>
      <c r="P57" s="87">
        <f t="shared" si="1"/>
        <v>0</v>
      </c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</row>
    <row r="58" spans="1:105" s="29" customFormat="1" ht="14.25">
      <c r="A58" s="88">
        <v>8</v>
      </c>
      <c r="B58" s="65">
        <v>494</v>
      </c>
      <c r="C58" s="30" t="s">
        <v>200</v>
      </c>
      <c r="D58" s="63">
        <v>30390</v>
      </c>
      <c r="E58" s="29" t="s">
        <v>201</v>
      </c>
      <c r="F58" s="29" t="s">
        <v>202</v>
      </c>
      <c r="G58" s="30" t="s">
        <v>86</v>
      </c>
      <c r="H58" s="65" t="s">
        <v>14</v>
      </c>
      <c r="I58" s="29" t="s">
        <v>203</v>
      </c>
      <c r="J58" s="83">
        <v>0.08534722222222223</v>
      </c>
      <c r="K58" s="84" t="s">
        <v>10</v>
      </c>
      <c r="L58" s="85">
        <v>10</v>
      </c>
      <c r="M58" s="86"/>
      <c r="N58" s="86">
        <f t="shared" si="0"/>
        <v>10</v>
      </c>
      <c r="O58" s="87">
        <v>10</v>
      </c>
      <c r="P58" s="87">
        <f t="shared" si="1"/>
        <v>0</v>
      </c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</row>
    <row r="59" spans="1:105" s="29" customFormat="1" ht="14.25">
      <c r="A59" s="88">
        <v>9</v>
      </c>
      <c r="B59" s="65">
        <v>481</v>
      </c>
      <c r="C59" s="30" t="s">
        <v>148</v>
      </c>
      <c r="D59" s="63">
        <v>26154</v>
      </c>
      <c r="E59" s="29" t="s">
        <v>149</v>
      </c>
      <c r="F59" s="29" t="s">
        <v>150</v>
      </c>
      <c r="G59" s="30" t="s">
        <v>151</v>
      </c>
      <c r="H59" s="65" t="s">
        <v>24</v>
      </c>
      <c r="I59" s="29" t="s">
        <v>199</v>
      </c>
      <c r="J59" s="83">
        <v>0.08567129629629629</v>
      </c>
      <c r="K59" s="84" t="s">
        <v>10</v>
      </c>
      <c r="L59" s="85">
        <v>9</v>
      </c>
      <c r="M59" s="86"/>
      <c r="N59" s="86">
        <f t="shared" si="0"/>
        <v>9</v>
      </c>
      <c r="O59" s="87">
        <v>9</v>
      </c>
      <c r="P59" s="87">
        <f t="shared" si="1"/>
        <v>0</v>
      </c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</row>
    <row r="60" spans="1:105" s="29" customFormat="1" ht="14.25">
      <c r="A60" s="88">
        <v>10</v>
      </c>
      <c r="B60" s="65">
        <v>464</v>
      </c>
      <c r="C60" s="30" t="s">
        <v>131</v>
      </c>
      <c r="D60" s="63">
        <v>32715</v>
      </c>
      <c r="E60" s="29" t="s">
        <v>130</v>
      </c>
      <c r="F60" s="29" t="s">
        <v>132</v>
      </c>
      <c r="G60" s="30" t="s">
        <v>198</v>
      </c>
      <c r="H60" s="65" t="s">
        <v>10</v>
      </c>
      <c r="I60" s="29" t="s">
        <v>133</v>
      </c>
      <c r="J60" s="83">
        <v>0.08641203703703704</v>
      </c>
      <c r="K60" s="84" t="s">
        <v>10</v>
      </c>
      <c r="L60" s="85">
        <v>8</v>
      </c>
      <c r="M60" s="86"/>
      <c r="N60" s="86">
        <f t="shared" si="0"/>
        <v>8</v>
      </c>
      <c r="O60" s="87">
        <v>8</v>
      </c>
      <c r="P60" s="87">
        <f t="shared" si="1"/>
        <v>0</v>
      </c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</row>
    <row r="61" spans="1:105" s="29" customFormat="1" ht="14.25">
      <c r="A61" s="88">
        <v>11</v>
      </c>
      <c r="B61" s="65">
        <v>450</v>
      </c>
      <c r="C61" s="30" t="s">
        <v>128</v>
      </c>
      <c r="D61" s="63">
        <v>31786</v>
      </c>
      <c r="E61" s="29" t="s">
        <v>127</v>
      </c>
      <c r="F61" s="29" t="s">
        <v>34</v>
      </c>
      <c r="G61" s="30" t="s">
        <v>230</v>
      </c>
      <c r="H61" s="65" t="s">
        <v>14</v>
      </c>
      <c r="I61" s="29" t="s">
        <v>49</v>
      </c>
      <c r="J61" s="83">
        <v>0.08694444444444445</v>
      </c>
      <c r="K61" s="84" t="s">
        <v>10</v>
      </c>
      <c r="L61" s="85">
        <v>7</v>
      </c>
      <c r="M61" s="86"/>
      <c r="N61" s="86">
        <f t="shared" si="0"/>
        <v>7</v>
      </c>
      <c r="O61" s="87">
        <v>7</v>
      </c>
      <c r="P61" s="87">
        <f t="shared" si="1"/>
        <v>0</v>
      </c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</row>
    <row r="62" spans="1:105" s="29" customFormat="1" ht="14.25">
      <c r="A62" s="88">
        <v>12</v>
      </c>
      <c r="B62" s="65">
        <v>500</v>
      </c>
      <c r="C62" s="30" t="s">
        <v>20</v>
      </c>
      <c r="D62" s="63">
        <v>30771</v>
      </c>
      <c r="E62" s="29" t="s">
        <v>11</v>
      </c>
      <c r="F62" s="29" t="s">
        <v>12</v>
      </c>
      <c r="G62" s="30" t="s">
        <v>27</v>
      </c>
      <c r="H62" s="65" t="s">
        <v>14</v>
      </c>
      <c r="I62" s="29" t="s">
        <v>189</v>
      </c>
      <c r="J62" s="83">
        <v>0.08793981481481482</v>
      </c>
      <c r="K62" s="84" t="s">
        <v>10</v>
      </c>
      <c r="L62" s="85">
        <v>6</v>
      </c>
      <c r="M62" s="86"/>
      <c r="N62" s="86">
        <f t="shared" si="0"/>
        <v>6</v>
      </c>
      <c r="O62" s="87">
        <v>6</v>
      </c>
      <c r="P62" s="87">
        <f t="shared" si="1"/>
        <v>0</v>
      </c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</row>
    <row r="63" spans="1:105" s="29" customFormat="1" ht="25.5">
      <c r="A63" s="88">
        <v>13</v>
      </c>
      <c r="B63" s="65">
        <v>487</v>
      </c>
      <c r="C63" s="30" t="s">
        <v>191</v>
      </c>
      <c r="D63" s="63">
        <v>26961</v>
      </c>
      <c r="E63" s="29" t="s">
        <v>192</v>
      </c>
      <c r="F63" s="29" t="s">
        <v>169</v>
      </c>
      <c r="G63" s="30" t="s">
        <v>170</v>
      </c>
      <c r="H63" s="65" t="s">
        <v>24</v>
      </c>
      <c r="I63" s="29" t="s">
        <v>193</v>
      </c>
      <c r="J63" s="83">
        <v>0.08820601851851852</v>
      </c>
      <c r="K63" s="84" t="s">
        <v>10</v>
      </c>
      <c r="L63" s="85">
        <v>5</v>
      </c>
      <c r="M63" s="86"/>
      <c r="N63" s="86">
        <f t="shared" si="0"/>
        <v>5</v>
      </c>
      <c r="O63" s="87">
        <v>5</v>
      </c>
      <c r="P63" s="87">
        <f>IF(K63="МС",5,0)</f>
        <v>0</v>
      </c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</row>
    <row r="64" spans="1:105" s="29" customFormat="1" ht="14.25">
      <c r="A64" s="88">
        <v>14</v>
      </c>
      <c r="B64" s="65">
        <v>496</v>
      </c>
      <c r="C64" s="30" t="s">
        <v>218</v>
      </c>
      <c r="D64" s="63">
        <v>26614</v>
      </c>
      <c r="F64" s="29" t="s">
        <v>65</v>
      </c>
      <c r="G64" s="30" t="s">
        <v>67</v>
      </c>
      <c r="H64" s="65" t="s">
        <v>14</v>
      </c>
      <c r="I64" s="29" t="s">
        <v>13</v>
      </c>
      <c r="J64" s="83">
        <v>0.08827546296296296</v>
      </c>
      <c r="K64" s="84" t="s">
        <v>10</v>
      </c>
      <c r="L64" s="85">
        <v>4</v>
      </c>
      <c r="M64" s="86"/>
      <c r="N64" s="86">
        <f t="shared" si="0"/>
        <v>4</v>
      </c>
      <c r="O64" s="87">
        <v>4</v>
      </c>
      <c r="P64" s="87">
        <f>IF(K64="МС",5,0)</f>
        <v>0</v>
      </c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</row>
    <row r="65" spans="1:105" s="29" customFormat="1" ht="14.25">
      <c r="A65" s="88">
        <v>15</v>
      </c>
      <c r="B65" s="65">
        <v>482</v>
      </c>
      <c r="C65" s="30" t="s">
        <v>36</v>
      </c>
      <c r="D65" s="63">
        <v>30673</v>
      </c>
      <c r="E65" s="29" t="s">
        <v>127</v>
      </c>
      <c r="F65" s="29" t="s">
        <v>34</v>
      </c>
      <c r="G65" s="30" t="s">
        <v>73</v>
      </c>
      <c r="H65" s="65" t="s">
        <v>10</v>
      </c>
      <c r="I65" s="29" t="s">
        <v>37</v>
      </c>
      <c r="J65" s="83">
        <v>0.08883101851851853</v>
      </c>
      <c r="K65" s="84" t="s">
        <v>10</v>
      </c>
      <c r="L65" s="85">
        <v>3</v>
      </c>
      <c r="M65" s="86"/>
      <c r="N65" s="86">
        <f t="shared" si="0"/>
        <v>3</v>
      </c>
      <c r="O65" s="87">
        <v>3</v>
      </c>
      <c r="P65" s="87">
        <f aca="true" t="shared" si="2" ref="P65:P76">IF(K65="МС",5,0)</f>
        <v>0</v>
      </c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</row>
    <row r="66" spans="1:105" s="29" customFormat="1" ht="14.25">
      <c r="A66" s="88">
        <v>16</v>
      </c>
      <c r="B66" s="65">
        <v>465</v>
      </c>
      <c r="C66" s="30" t="s">
        <v>134</v>
      </c>
      <c r="D66" s="63">
        <v>28211</v>
      </c>
      <c r="E66" s="29" t="s">
        <v>135</v>
      </c>
      <c r="F66" s="29" t="s">
        <v>136</v>
      </c>
      <c r="G66" s="30" t="s">
        <v>198</v>
      </c>
      <c r="H66" s="65" t="s">
        <v>14</v>
      </c>
      <c r="I66" s="29" t="s">
        <v>137</v>
      </c>
      <c r="J66" s="83">
        <v>0.0893287037037037</v>
      </c>
      <c r="K66" s="84" t="s">
        <v>10</v>
      </c>
      <c r="L66" s="85">
        <v>2</v>
      </c>
      <c r="M66" s="86"/>
      <c r="N66" s="86">
        <f t="shared" si="0"/>
        <v>2</v>
      </c>
      <c r="O66" s="87">
        <v>2</v>
      </c>
      <c r="P66" s="87">
        <f t="shared" si="2"/>
        <v>0</v>
      </c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</row>
    <row r="67" spans="1:105" s="29" customFormat="1" ht="14.25">
      <c r="A67" s="88">
        <v>17</v>
      </c>
      <c r="B67" s="65">
        <v>499</v>
      </c>
      <c r="C67" s="30" t="s">
        <v>224</v>
      </c>
      <c r="D67" s="63">
        <v>28256</v>
      </c>
      <c r="F67" s="29" t="s">
        <v>9</v>
      </c>
      <c r="G67" s="30" t="s">
        <v>26</v>
      </c>
      <c r="H67" s="65" t="s">
        <v>14</v>
      </c>
      <c r="I67" s="29" t="s">
        <v>225</v>
      </c>
      <c r="J67" s="83">
        <v>0.08956018518518517</v>
      </c>
      <c r="K67" s="84" t="s">
        <v>10</v>
      </c>
      <c r="L67" s="85">
        <v>1</v>
      </c>
      <c r="M67" s="86"/>
      <c r="N67" s="86">
        <f t="shared" si="0"/>
        <v>1</v>
      </c>
      <c r="O67" s="87">
        <v>1</v>
      </c>
      <c r="P67" s="87">
        <f t="shared" si="2"/>
        <v>0</v>
      </c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</row>
    <row r="68" spans="1:105" s="29" customFormat="1" ht="14.25">
      <c r="A68" s="88">
        <v>18</v>
      </c>
      <c r="B68" s="65">
        <v>470</v>
      </c>
      <c r="C68" s="30" t="s">
        <v>19</v>
      </c>
      <c r="D68" s="63">
        <v>30713</v>
      </c>
      <c r="E68" s="29" t="s">
        <v>147</v>
      </c>
      <c r="F68" s="29" t="s">
        <v>18</v>
      </c>
      <c r="G68" s="30" t="s">
        <v>22</v>
      </c>
      <c r="H68" s="65" t="s">
        <v>10</v>
      </c>
      <c r="I68" s="29" t="s">
        <v>58</v>
      </c>
      <c r="J68" s="83">
        <v>0.0895949074074074</v>
      </c>
      <c r="K68" s="84" t="s">
        <v>10</v>
      </c>
      <c r="L68" s="85">
        <v>1</v>
      </c>
      <c r="M68" s="86"/>
      <c r="N68" s="86">
        <f t="shared" si="0"/>
        <v>1</v>
      </c>
      <c r="O68" s="87">
        <v>1</v>
      </c>
      <c r="P68" s="87">
        <f t="shared" si="2"/>
        <v>0</v>
      </c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</row>
    <row r="69" spans="1:105" s="29" customFormat="1" ht="14.25">
      <c r="A69" s="88">
        <v>19</v>
      </c>
      <c r="B69" s="65">
        <v>463</v>
      </c>
      <c r="C69" s="30" t="s">
        <v>60</v>
      </c>
      <c r="D69" s="63">
        <v>30287</v>
      </c>
      <c r="E69" s="29" t="s">
        <v>130</v>
      </c>
      <c r="F69" s="29" t="s">
        <v>97</v>
      </c>
      <c r="G69" s="30" t="s">
        <v>198</v>
      </c>
      <c r="H69" s="65" t="s">
        <v>10</v>
      </c>
      <c r="I69" s="29" t="s">
        <v>61</v>
      </c>
      <c r="J69" s="83">
        <v>0.08984953703703703</v>
      </c>
      <c r="K69" s="84" t="s">
        <v>10</v>
      </c>
      <c r="L69" s="85">
        <v>1</v>
      </c>
      <c r="M69" s="86"/>
      <c r="N69" s="86">
        <f t="shared" si="0"/>
        <v>1</v>
      </c>
      <c r="O69" s="87">
        <v>1</v>
      </c>
      <c r="P69" s="87">
        <f t="shared" si="2"/>
        <v>0</v>
      </c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</row>
    <row r="70" spans="1:105" s="29" customFormat="1" ht="25.5">
      <c r="A70" s="88">
        <v>20</v>
      </c>
      <c r="B70" s="65">
        <v>485</v>
      </c>
      <c r="C70" s="30" t="s">
        <v>164</v>
      </c>
      <c r="D70" s="63">
        <v>32347</v>
      </c>
      <c r="E70" s="29" t="s">
        <v>156</v>
      </c>
      <c r="F70" s="29" t="s">
        <v>34</v>
      </c>
      <c r="G70" s="30" t="s">
        <v>73</v>
      </c>
      <c r="H70" s="65" t="s">
        <v>10</v>
      </c>
      <c r="I70" s="29" t="s">
        <v>157</v>
      </c>
      <c r="J70" s="83">
        <v>0.09100694444444445</v>
      </c>
      <c r="K70" s="84" t="s">
        <v>10</v>
      </c>
      <c r="L70" s="85">
        <v>1</v>
      </c>
      <c r="M70" s="86"/>
      <c r="N70" s="86">
        <f t="shared" si="0"/>
        <v>1</v>
      </c>
      <c r="O70" s="87">
        <v>1</v>
      </c>
      <c r="P70" s="87">
        <f t="shared" si="2"/>
        <v>0</v>
      </c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</row>
    <row r="71" spans="1:105" s="29" customFormat="1" ht="14.25">
      <c r="A71" s="88">
        <v>21</v>
      </c>
      <c r="B71" s="65">
        <v>461</v>
      </c>
      <c r="C71" s="30" t="s">
        <v>39</v>
      </c>
      <c r="D71" s="63">
        <v>31849</v>
      </c>
      <c r="E71" s="29" t="s">
        <v>127</v>
      </c>
      <c r="F71" s="29" t="s">
        <v>34</v>
      </c>
      <c r="G71" s="30" t="s">
        <v>230</v>
      </c>
      <c r="H71" s="65" t="s">
        <v>14</v>
      </c>
      <c r="I71" s="29" t="s">
        <v>40</v>
      </c>
      <c r="J71" s="83">
        <v>0.09130787037037037</v>
      </c>
      <c r="K71" s="112">
        <v>1</v>
      </c>
      <c r="L71" s="85">
        <v>1</v>
      </c>
      <c r="M71" s="86"/>
      <c r="N71" s="86">
        <f t="shared" si="0"/>
        <v>1</v>
      </c>
      <c r="O71" s="87">
        <v>1</v>
      </c>
      <c r="P71" s="87">
        <f t="shared" si="2"/>
        <v>0</v>
      </c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</row>
    <row r="72" spans="1:105" s="29" customFormat="1" ht="38.25">
      <c r="A72" s="88">
        <v>22</v>
      </c>
      <c r="B72" s="65">
        <v>422</v>
      </c>
      <c r="C72" s="30" t="s">
        <v>110</v>
      </c>
      <c r="D72" s="63">
        <v>33813</v>
      </c>
      <c r="E72" s="29" t="s">
        <v>111</v>
      </c>
      <c r="F72" s="29" t="s">
        <v>112</v>
      </c>
      <c r="G72" s="30" t="s">
        <v>113</v>
      </c>
      <c r="H72" s="65" t="s">
        <v>14</v>
      </c>
      <c r="I72" s="29" t="s">
        <v>114</v>
      </c>
      <c r="J72" s="83">
        <v>0.09167824074074075</v>
      </c>
      <c r="K72" s="112">
        <v>1</v>
      </c>
      <c r="L72" s="85">
        <v>1</v>
      </c>
      <c r="M72" s="86"/>
      <c r="N72" s="86">
        <f t="shared" si="0"/>
        <v>1</v>
      </c>
      <c r="O72" s="87">
        <v>1</v>
      </c>
      <c r="P72" s="87">
        <f t="shared" si="2"/>
        <v>0</v>
      </c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</row>
    <row r="73" spans="1:105" s="29" customFormat="1" ht="25.5">
      <c r="A73" s="88">
        <v>23</v>
      </c>
      <c r="B73" s="65">
        <v>484</v>
      </c>
      <c r="C73" s="30" t="s">
        <v>163</v>
      </c>
      <c r="D73" s="63">
        <v>32859</v>
      </c>
      <c r="E73" s="29" t="s">
        <v>156</v>
      </c>
      <c r="F73" s="29" t="s">
        <v>34</v>
      </c>
      <c r="G73" s="30" t="s">
        <v>73</v>
      </c>
      <c r="H73" s="65" t="s">
        <v>10</v>
      </c>
      <c r="I73" s="29" t="s">
        <v>157</v>
      </c>
      <c r="J73" s="83">
        <v>0.09232638888888889</v>
      </c>
      <c r="K73" s="112">
        <v>1</v>
      </c>
      <c r="L73" s="85">
        <v>1</v>
      </c>
      <c r="M73" s="86"/>
      <c r="N73" s="86">
        <f t="shared" si="0"/>
        <v>1</v>
      </c>
      <c r="O73" s="87">
        <v>1</v>
      </c>
      <c r="P73" s="87">
        <f t="shared" si="2"/>
        <v>0</v>
      </c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</row>
    <row r="74" spans="1:105" s="29" customFormat="1" ht="14.25">
      <c r="A74" s="88">
        <v>24</v>
      </c>
      <c r="B74" s="65">
        <v>447</v>
      </c>
      <c r="C74" s="30" t="s">
        <v>124</v>
      </c>
      <c r="D74" s="63">
        <v>25997</v>
      </c>
      <c r="F74" s="29" t="s">
        <v>122</v>
      </c>
      <c r="G74" s="30" t="s">
        <v>68</v>
      </c>
      <c r="H74" s="96">
        <v>1</v>
      </c>
      <c r="I74" s="29" t="s">
        <v>13</v>
      </c>
      <c r="J74" s="83">
        <v>0.09329861111111111</v>
      </c>
      <c r="K74" s="112">
        <v>1</v>
      </c>
      <c r="L74" s="85">
        <v>1</v>
      </c>
      <c r="M74" s="86"/>
      <c r="N74" s="86">
        <f t="shared" si="0"/>
        <v>1</v>
      </c>
      <c r="O74" s="87">
        <v>1</v>
      </c>
      <c r="P74" s="87">
        <f t="shared" si="2"/>
        <v>0</v>
      </c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</row>
    <row r="75" spans="1:105" s="29" customFormat="1" ht="38.25">
      <c r="A75" s="88">
        <v>25</v>
      </c>
      <c r="B75" s="65">
        <v>443</v>
      </c>
      <c r="C75" s="30" t="s">
        <v>115</v>
      </c>
      <c r="D75" s="63">
        <v>33723</v>
      </c>
      <c r="E75" s="29" t="s">
        <v>111</v>
      </c>
      <c r="F75" s="29" t="s">
        <v>112</v>
      </c>
      <c r="G75" s="30" t="s">
        <v>113</v>
      </c>
      <c r="H75" s="65" t="s">
        <v>14</v>
      </c>
      <c r="I75" s="29" t="s">
        <v>116</v>
      </c>
      <c r="J75" s="83">
        <v>0.09363425925925926</v>
      </c>
      <c r="K75" s="112">
        <v>1</v>
      </c>
      <c r="L75" s="85">
        <v>1</v>
      </c>
      <c r="M75" s="86"/>
      <c r="N75" s="86">
        <f t="shared" si="0"/>
        <v>1</v>
      </c>
      <c r="O75" s="87">
        <v>1</v>
      </c>
      <c r="P75" s="87">
        <f t="shared" si="2"/>
        <v>0</v>
      </c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</row>
    <row r="76" spans="1:105" s="29" customFormat="1" ht="14.25">
      <c r="A76" s="88">
        <v>26</v>
      </c>
      <c r="B76" s="65">
        <v>483</v>
      </c>
      <c r="C76" s="30" t="s">
        <v>82</v>
      </c>
      <c r="D76" s="63">
        <v>31086</v>
      </c>
      <c r="E76" s="29" t="s">
        <v>83</v>
      </c>
      <c r="F76" s="29" t="s">
        <v>34</v>
      </c>
      <c r="G76" s="30" t="s">
        <v>73</v>
      </c>
      <c r="H76" s="65">
        <v>1</v>
      </c>
      <c r="I76" s="29" t="s">
        <v>162</v>
      </c>
      <c r="J76" s="83">
        <v>0.09385416666666667</v>
      </c>
      <c r="K76" s="112">
        <v>1</v>
      </c>
      <c r="L76" s="85">
        <v>1</v>
      </c>
      <c r="M76" s="86"/>
      <c r="N76" s="86">
        <f t="shared" si="0"/>
        <v>1</v>
      </c>
      <c r="O76" s="87">
        <v>1</v>
      </c>
      <c r="P76" s="87">
        <f t="shared" si="2"/>
        <v>0</v>
      </c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</row>
    <row r="77" spans="1:105" s="29" customFormat="1" ht="14.25">
      <c r="A77" s="88">
        <v>27</v>
      </c>
      <c r="B77" s="65">
        <v>446</v>
      </c>
      <c r="C77" s="30" t="s">
        <v>120</v>
      </c>
      <c r="D77" s="63">
        <v>29878</v>
      </c>
      <c r="E77" s="29" t="s">
        <v>121</v>
      </c>
      <c r="F77" s="29" t="s">
        <v>122</v>
      </c>
      <c r="G77" s="30" t="s">
        <v>68</v>
      </c>
      <c r="H77" s="96">
        <v>1</v>
      </c>
      <c r="I77" s="29" t="s">
        <v>123</v>
      </c>
      <c r="J77" s="83">
        <v>0.0944212962962963</v>
      </c>
      <c r="K77" s="112">
        <v>1</v>
      </c>
      <c r="L77" s="85">
        <v>1</v>
      </c>
      <c r="M77" s="86"/>
      <c r="N77" s="86"/>
      <c r="O77" s="87"/>
      <c r="P77" s="8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</row>
    <row r="78" spans="1:105" s="29" customFormat="1" ht="14.25">
      <c r="A78" s="88">
        <v>28</v>
      </c>
      <c r="B78" s="65">
        <v>469</v>
      </c>
      <c r="C78" s="30" t="s">
        <v>143</v>
      </c>
      <c r="D78" s="63">
        <v>33267</v>
      </c>
      <c r="E78" s="29" t="s">
        <v>142</v>
      </c>
      <c r="F78" s="29" t="s">
        <v>59</v>
      </c>
      <c r="G78" s="30" t="s">
        <v>197</v>
      </c>
      <c r="H78" s="65" t="s">
        <v>10</v>
      </c>
      <c r="I78" s="29" t="s">
        <v>61</v>
      </c>
      <c r="J78" s="83">
        <v>0.09496527777777779</v>
      </c>
      <c r="K78" s="112">
        <v>1</v>
      </c>
      <c r="L78" s="85">
        <v>1</v>
      </c>
      <c r="M78" s="86"/>
      <c r="N78" s="86"/>
      <c r="O78" s="87"/>
      <c r="P78" s="8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</row>
    <row r="79" spans="1:105" s="29" customFormat="1" ht="14.25">
      <c r="A79" s="88">
        <v>29</v>
      </c>
      <c r="B79" s="65">
        <v>466</v>
      </c>
      <c r="C79" s="30" t="s">
        <v>138</v>
      </c>
      <c r="D79" s="63"/>
      <c r="E79" s="29" t="s">
        <v>130</v>
      </c>
      <c r="F79" s="29" t="s">
        <v>139</v>
      </c>
      <c r="G79" s="30" t="s">
        <v>198</v>
      </c>
      <c r="H79" s="65" t="s">
        <v>10</v>
      </c>
      <c r="I79" s="29" t="s">
        <v>140</v>
      </c>
      <c r="J79" s="83">
        <v>0.09582175925925925</v>
      </c>
      <c r="K79" s="112">
        <v>1</v>
      </c>
      <c r="L79" s="85">
        <v>1</v>
      </c>
      <c r="M79" s="86"/>
      <c r="N79" s="86"/>
      <c r="O79" s="87"/>
      <c r="P79" s="8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</row>
    <row r="80" spans="1:105" s="29" customFormat="1" ht="14.25">
      <c r="A80" s="88">
        <v>30</v>
      </c>
      <c r="B80" s="65">
        <v>495</v>
      </c>
      <c r="C80" s="30" t="s">
        <v>212</v>
      </c>
      <c r="D80" s="63">
        <v>32743</v>
      </c>
      <c r="E80" s="29" t="s">
        <v>213</v>
      </c>
      <c r="F80" s="29" t="s">
        <v>214</v>
      </c>
      <c r="G80" s="30" t="s">
        <v>215</v>
      </c>
      <c r="H80" s="65" t="s">
        <v>10</v>
      </c>
      <c r="I80" s="29" t="s">
        <v>216</v>
      </c>
      <c r="J80" s="83">
        <v>0.09664351851851853</v>
      </c>
      <c r="K80" s="112">
        <v>1</v>
      </c>
      <c r="L80" s="85">
        <v>1</v>
      </c>
      <c r="M80" s="86"/>
      <c r="N80" s="86"/>
      <c r="O80" s="87"/>
      <c r="P80" s="8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</row>
    <row r="81" spans="1:105" s="29" customFormat="1" ht="14.25">
      <c r="A81" s="88">
        <v>31</v>
      </c>
      <c r="B81" s="65">
        <v>489</v>
      </c>
      <c r="C81" s="30" t="s">
        <v>172</v>
      </c>
      <c r="D81" s="63">
        <v>24850</v>
      </c>
      <c r="F81" s="29" t="s">
        <v>173</v>
      </c>
      <c r="G81" s="30" t="s">
        <v>174</v>
      </c>
      <c r="H81" s="65"/>
      <c r="I81" s="29" t="s">
        <v>13</v>
      </c>
      <c r="J81" s="83">
        <v>0.09799768518518519</v>
      </c>
      <c r="K81" s="89"/>
      <c r="L81" s="85">
        <v>1</v>
      </c>
      <c r="M81" s="86"/>
      <c r="N81" s="86"/>
      <c r="O81" s="87"/>
      <c r="P81" s="8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</row>
    <row r="82" spans="1:105" s="29" customFormat="1" ht="14.25">
      <c r="A82" s="88">
        <v>32</v>
      </c>
      <c r="B82" s="65">
        <v>462</v>
      </c>
      <c r="C82" s="30" t="s">
        <v>129</v>
      </c>
      <c r="D82" s="63">
        <v>29808</v>
      </c>
      <c r="E82" s="29" t="s">
        <v>127</v>
      </c>
      <c r="F82" s="29" t="s">
        <v>34</v>
      </c>
      <c r="G82" s="30" t="s">
        <v>230</v>
      </c>
      <c r="H82" s="96">
        <v>1</v>
      </c>
      <c r="I82" s="29" t="s">
        <v>49</v>
      </c>
      <c r="J82" s="83">
        <v>0.09834490740740741</v>
      </c>
      <c r="K82" s="89"/>
      <c r="L82" s="85">
        <v>1</v>
      </c>
      <c r="M82" s="86"/>
      <c r="N82" s="86"/>
      <c r="O82" s="87"/>
      <c r="P82" s="8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</row>
    <row r="83" spans="1:105" s="29" customFormat="1" ht="25.5">
      <c r="A83" s="88">
        <v>33</v>
      </c>
      <c r="B83" s="65">
        <v>486</v>
      </c>
      <c r="C83" s="30" t="s">
        <v>33</v>
      </c>
      <c r="D83" s="63">
        <v>29792</v>
      </c>
      <c r="E83" s="29" t="s">
        <v>165</v>
      </c>
      <c r="F83" s="29" t="s">
        <v>34</v>
      </c>
      <c r="G83" s="30" t="s">
        <v>161</v>
      </c>
      <c r="H83" s="65" t="s">
        <v>10</v>
      </c>
      <c r="I83" s="29" t="s">
        <v>35</v>
      </c>
      <c r="J83" s="83">
        <v>0.09923611111111112</v>
      </c>
      <c r="K83" s="89"/>
      <c r="L83" s="85">
        <v>1</v>
      </c>
      <c r="M83" s="86"/>
      <c r="N83" s="86"/>
      <c r="O83" s="87"/>
      <c r="P83" s="87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</row>
    <row r="84" spans="1:105" s="29" customFormat="1" ht="14.25">
      <c r="A84" s="88">
        <v>34</v>
      </c>
      <c r="B84" s="65">
        <v>488</v>
      </c>
      <c r="C84" s="30" t="s">
        <v>167</v>
      </c>
      <c r="D84" s="63">
        <v>32143</v>
      </c>
      <c r="E84" s="29" t="s">
        <v>168</v>
      </c>
      <c r="F84" s="29" t="s">
        <v>169</v>
      </c>
      <c r="G84" s="30" t="s">
        <v>170</v>
      </c>
      <c r="H84" s="96">
        <v>1</v>
      </c>
      <c r="I84" s="97" t="s">
        <v>171</v>
      </c>
      <c r="J84" s="83">
        <v>0.1013425925925926</v>
      </c>
      <c r="K84" s="89"/>
      <c r="L84" s="85">
        <v>1</v>
      </c>
      <c r="M84" s="86"/>
      <c r="N84" s="86"/>
      <c r="O84" s="87"/>
      <c r="P84" s="87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</row>
    <row r="85" spans="1:105" s="29" customFormat="1" ht="25.5">
      <c r="A85" s="88">
        <v>35</v>
      </c>
      <c r="B85" s="65">
        <v>493</v>
      </c>
      <c r="C85" s="30" t="s">
        <v>166</v>
      </c>
      <c r="D85" s="63">
        <v>33391</v>
      </c>
      <c r="E85" s="29" t="s">
        <v>156</v>
      </c>
      <c r="F85" s="29" t="s">
        <v>34</v>
      </c>
      <c r="G85" s="30" t="s">
        <v>161</v>
      </c>
      <c r="H85" s="96">
        <v>1</v>
      </c>
      <c r="I85" s="29" t="s">
        <v>157</v>
      </c>
      <c r="J85" s="83">
        <v>0.1055324074074074</v>
      </c>
      <c r="K85" s="89"/>
      <c r="L85" s="85">
        <v>1</v>
      </c>
      <c r="M85" s="86"/>
      <c r="N85" s="86"/>
      <c r="O85" s="87"/>
      <c r="P85" s="87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</row>
    <row r="86" spans="1:105" s="29" customFormat="1" ht="14.25">
      <c r="A86" s="88">
        <v>36</v>
      </c>
      <c r="B86" s="65">
        <v>468</v>
      </c>
      <c r="C86" s="30" t="s">
        <v>144</v>
      </c>
      <c r="D86" s="63">
        <v>33947</v>
      </c>
      <c r="E86" s="29" t="s">
        <v>145</v>
      </c>
      <c r="F86" s="29" t="s">
        <v>59</v>
      </c>
      <c r="G86" s="30" t="s">
        <v>197</v>
      </c>
      <c r="H86" s="96">
        <v>1</v>
      </c>
      <c r="I86" s="29" t="s">
        <v>146</v>
      </c>
      <c r="J86" s="83">
        <v>0.10649305555555555</v>
      </c>
      <c r="K86" s="89"/>
      <c r="L86" s="85">
        <v>1</v>
      </c>
      <c r="M86" s="86"/>
      <c r="N86" s="86"/>
      <c r="O86" s="87"/>
      <c r="P86" s="87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</row>
    <row r="87" spans="1:105" s="29" customFormat="1" ht="14.25">
      <c r="A87" s="88">
        <v>37</v>
      </c>
      <c r="B87" s="65">
        <v>497</v>
      </c>
      <c r="C87" s="30" t="s">
        <v>219</v>
      </c>
      <c r="D87" s="63">
        <v>18244</v>
      </c>
      <c r="F87" s="29" t="s">
        <v>220</v>
      </c>
      <c r="G87" s="30" t="s">
        <v>206</v>
      </c>
      <c r="H87" s="65" t="s">
        <v>14</v>
      </c>
      <c r="I87" s="29" t="s">
        <v>13</v>
      </c>
      <c r="J87" s="83">
        <v>0.12539351851851852</v>
      </c>
      <c r="K87" s="89"/>
      <c r="L87" s="85">
        <v>1</v>
      </c>
      <c r="M87" s="86"/>
      <c r="N87" s="86"/>
      <c r="O87" s="87"/>
      <c r="P87" s="87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</row>
    <row r="88" spans="1:105" s="29" customFormat="1" ht="14.25">
      <c r="A88" s="88">
        <v>38</v>
      </c>
      <c r="B88" s="65">
        <v>498</v>
      </c>
      <c r="C88" s="30" t="s">
        <v>62</v>
      </c>
      <c r="D88" s="63">
        <v>32591</v>
      </c>
      <c r="E88" s="29" t="s">
        <v>221</v>
      </c>
      <c r="F88" s="29" t="s">
        <v>9</v>
      </c>
      <c r="G88" s="30" t="s">
        <v>222</v>
      </c>
      <c r="H88" s="65"/>
      <c r="I88" s="29" t="s">
        <v>223</v>
      </c>
      <c r="J88" s="83">
        <v>0.1355787037037037</v>
      </c>
      <c r="K88" s="89"/>
      <c r="L88" s="85">
        <v>1</v>
      </c>
      <c r="M88" s="86"/>
      <c r="N88" s="86"/>
      <c r="O88" s="87"/>
      <c r="P88" s="87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</row>
    <row r="89" spans="1:105" s="29" customFormat="1" ht="14.25">
      <c r="A89" s="88"/>
      <c r="B89" s="65">
        <v>448</v>
      </c>
      <c r="C89" s="30" t="s">
        <v>38</v>
      </c>
      <c r="D89" s="63">
        <v>29651</v>
      </c>
      <c r="E89" s="29" t="s">
        <v>125</v>
      </c>
      <c r="F89" s="29" t="s">
        <v>34</v>
      </c>
      <c r="G89" s="30" t="s">
        <v>230</v>
      </c>
      <c r="H89" s="65" t="s">
        <v>14</v>
      </c>
      <c r="I89" s="29" t="s">
        <v>49</v>
      </c>
      <c r="J89" s="83" t="s">
        <v>233</v>
      </c>
      <c r="K89" s="89"/>
      <c r="L89" s="111" t="s">
        <v>30</v>
      </c>
      <c r="M89" s="86"/>
      <c r="N89" s="86"/>
      <c r="O89" s="87"/>
      <c r="P89" s="87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</row>
    <row r="90" spans="2:105" s="2" customFormat="1" ht="15">
      <c r="B90" s="12"/>
      <c r="C90" s="13"/>
      <c r="D90" s="12"/>
      <c r="E90" s="13"/>
      <c r="F90" s="13"/>
      <c r="G90" s="13"/>
      <c r="H90" s="12"/>
      <c r="I90" s="3"/>
      <c r="J90" s="80"/>
      <c r="K90" s="14"/>
      <c r="L90" s="15"/>
      <c r="M90" s="15"/>
      <c r="N90" s="15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</row>
    <row r="91" spans="2:105" s="24" customFormat="1" ht="14.25">
      <c r="B91" s="57"/>
      <c r="C91" s="56" t="s">
        <v>15</v>
      </c>
      <c r="D91" s="57"/>
      <c r="E91" s="55"/>
      <c r="F91" s="60" t="str">
        <f>$G$43</f>
        <v>Б.Я. Вязнер</v>
      </c>
      <c r="H91" s="57"/>
      <c r="J91" s="81"/>
      <c r="K91" s="57"/>
      <c r="L91" s="58"/>
      <c r="M91" s="58"/>
      <c r="N91" s="58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</row>
    <row r="92" spans="2:105" s="24" customFormat="1" ht="14.25">
      <c r="B92" s="57"/>
      <c r="C92" s="59" t="str">
        <f>$C$44</f>
        <v>судья всесоюзной категории</v>
      </c>
      <c r="D92" s="62"/>
      <c r="E92" s="55"/>
      <c r="F92" s="56"/>
      <c r="H92" s="57"/>
      <c r="J92" s="81"/>
      <c r="K92" s="57"/>
      <c r="L92" s="58"/>
      <c r="M92" s="58"/>
      <c r="N92" s="58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</row>
    <row r="93" spans="2:105" s="24" customFormat="1" ht="14.25">
      <c r="B93" s="57"/>
      <c r="C93" s="56" t="s">
        <v>16</v>
      </c>
      <c r="D93" s="57"/>
      <c r="E93" s="55"/>
      <c r="F93" s="60" t="str">
        <f>$G$45</f>
        <v>Е.С. Ермаченко</v>
      </c>
      <c r="H93" s="57"/>
      <c r="J93" s="81"/>
      <c r="K93" s="57"/>
      <c r="L93" s="58"/>
      <c r="M93" s="58"/>
      <c r="N93" s="58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</row>
    <row r="94" spans="2:105" s="24" customFormat="1" ht="14.25">
      <c r="B94" s="57"/>
      <c r="C94" s="59" t="str">
        <f>$C$46</f>
        <v>судья первой категории</v>
      </c>
      <c r="D94" s="62"/>
      <c r="E94" s="55"/>
      <c r="F94" s="55"/>
      <c r="H94" s="57"/>
      <c r="J94" s="81"/>
      <c r="K94" s="57"/>
      <c r="L94" s="58"/>
      <c r="M94" s="58"/>
      <c r="N94" s="58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</row>
  </sheetData>
  <sheetProtection/>
  <mergeCells count="3">
    <mergeCell ref="A5:L5"/>
    <mergeCell ref="A1:L1"/>
    <mergeCell ref="A2:L2"/>
  </mergeCells>
  <printOptions horizontalCentered="1"/>
  <pageMargins left="0.3937007874015748" right="0.3937007874015748" top="0.3937007874015748" bottom="0.15748031496062992" header="0.3937007874015748" footer="0.1574803149606299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90" zoomScaleSheetLayoutView="90" zoomScalePageLayoutView="0" workbookViewId="0" topLeftCell="A1">
      <selection activeCell="D29" sqref="D29:F29"/>
    </sheetView>
  </sheetViews>
  <sheetFormatPr defaultColWidth="9.00390625" defaultRowHeight="12.75"/>
  <cols>
    <col min="1" max="1" width="31.00390625" style="5" customWidth="1"/>
    <col min="2" max="2" width="15.75390625" style="16" customWidth="1"/>
    <col min="3" max="3" width="7.125" style="18" customWidth="1"/>
    <col min="4" max="4" width="33.125" style="18" customWidth="1"/>
    <col min="5" max="5" width="6.25390625" style="16" customWidth="1"/>
    <col min="6" max="6" width="15.75390625" style="19" customWidth="1"/>
    <col min="7" max="7" width="31.00390625" style="20" customWidth="1"/>
    <col min="8" max="8" width="9.125" style="5" customWidth="1"/>
    <col min="9" max="9" width="8.875" style="5" customWidth="1"/>
    <col min="10" max="16384" width="9.125" style="5" customWidth="1"/>
  </cols>
  <sheetData>
    <row r="1" spans="1:7" ht="43.5" customHeight="1">
      <c r="A1" s="117" t="str">
        <f>Личный!$A$1</f>
        <v>Министерство спорта, туризма и молодежной политики РФ* Всероссийская Федерация Легкой Атлетики* Управление по физической культуре и спорту администрации города-курорта Сочи*РОО "Клуб"Парсек" </v>
      </c>
      <c r="B1" s="117"/>
      <c r="C1" s="117"/>
      <c r="D1" s="117"/>
      <c r="E1" s="117"/>
      <c r="F1" s="117"/>
      <c r="G1" s="117"/>
    </row>
    <row r="2" spans="1:7" s="6" customFormat="1" ht="20.25">
      <c r="A2" s="118" t="str">
        <f>Личный!$A$2</f>
        <v>Чемпионат России по горному бегу (длинная дистанция, "вверх-вниз")
Чемпионат Южного Федерального округа</v>
      </c>
      <c r="B2" s="118"/>
      <c r="C2" s="118"/>
      <c r="D2" s="118"/>
      <c r="E2" s="118"/>
      <c r="F2" s="118"/>
      <c r="G2" s="118"/>
    </row>
    <row r="3" spans="1:7" s="44" customFormat="1" ht="12.75">
      <c r="A3" s="43"/>
      <c r="B3" s="46"/>
      <c r="C3" s="45"/>
      <c r="D3" s="45"/>
      <c r="E3" s="46"/>
      <c r="G3" s="49"/>
    </row>
    <row r="4" spans="1:7" s="44" customFormat="1" ht="12.75">
      <c r="A4" s="43" t="str">
        <f>Личный!$A$3</f>
        <v>г. Сочи, Красная Поляна, 24 октября 2010 года</v>
      </c>
      <c r="B4" s="46"/>
      <c r="D4" s="45"/>
      <c r="E4" s="46"/>
      <c r="F4" s="47"/>
      <c r="G4" s="48" t="str">
        <f>Личный!$L$3</f>
        <v>высота старта: 514 м над уровнем моря</v>
      </c>
    </row>
    <row r="5" spans="1:7" s="44" customFormat="1" ht="12.75">
      <c r="A5" s="43"/>
      <c r="B5" s="46"/>
      <c r="C5" s="45"/>
      <c r="D5" s="45"/>
      <c r="E5" s="46"/>
      <c r="G5" s="49"/>
    </row>
    <row r="6" spans="1:7" s="50" customFormat="1" ht="20.25" customHeight="1">
      <c r="A6" s="119" t="s">
        <v>25</v>
      </c>
      <c r="B6" s="119"/>
      <c r="C6" s="119"/>
      <c r="D6" s="119"/>
      <c r="E6" s="119"/>
      <c r="F6" s="119"/>
      <c r="G6" s="119"/>
    </row>
    <row r="7" spans="2:5" ht="12.75">
      <c r="B7" s="18"/>
      <c r="C7" s="16"/>
      <c r="D7" s="17"/>
      <c r="E7" s="20"/>
    </row>
    <row r="8" spans="3:6" ht="12.75">
      <c r="C8" s="102" t="s">
        <v>28</v>
      </c>
      <c r="D8" s="103" t="s">
        <v>5</v>
      </c>
      <c r="E8" s="104" t="s">
        <v>23</v>
      </c>
      <c r="F8" s="106" t="s">
        <v>211</v>
      </c>
    </row>
    <row r="9" spans="3:6" ht="18.75">
      <c r="C9" s="105">
        <v>1</v>
      </c>
      <c r="D9" s="94" t="s">
        <v>181</v>
      </c>
      <c r="E9" s="100">
        <v>56</v>
      </c>
      <c r="F9" s="105">
        <v>4</v>
      </c>
    </row>
    <row r="10" spans="3:6" ht="18.75">
      <c r="C10" s="105">
        <v>2</v>
      </c>
      <c r="D10" s="94" t="s">
        <v>207</v>
      </c>
      <c r="E10" s="100">
        <v>55</v>
      </c>
      <c r="F10" s="105">
        <v>8</v>
      </c>
    </row>
    <row r="11" spans="3:6" ht="18.75">
      <c r="C11" s="105">
        <v>3</v>
      </c>
      <c r="D11" s="94" t="s">
        <v>73</v>
      </c>
      <c r="E11" s="100">
        <v>48</v>
      </c>
      <c r="F11" s="105">
        <v>8</v>
      </c>
    </row>
    <row r="12" spans="3:6" ht="18.75">
      <c r="C12" s="113" t="s">
        <v>241</v>
      </c>
      <c r="D12" s="94" t="s">
        <v>187</v>
      </c>
      <c r="E12" s="100">
        <v>34</v>
      </c>
      <c r="F12" s="105">
        <v>2</v>
      </c>
    </row>
    <row r="13" spans="3:6" ht="18.75">
      <c r="C13" s="113" t="s">
        <v>242</v>
      </c>
      <c r="D13" s="94" t="s">
        <v>209</v>
      </c>
      <c r="E13" s="100">
        <v>34</v>
      </c>
      <c r="F13" s="105">
        <v>7</v>
      </c>
    </row>
    <row r="14" spans="3:6" ht="18.75">
      <c r="C14" s="105">
        <v>6</v>
      </c>
      <c r="D14" s="94" t="s">
        <v>113</v>
      </c>
      <c r="E14" s="100">
        <v>32</v>
      </c>
      <c r="F14" s="105">
        <v>4</v>
      </c>
    </row>
    <row r="15" spans="3:6" ht="18.75">
      <c r="C15" s="105">
        <v>7</v>
      </c>
      <c r="D15" s="94" t="s">
        <v>170</v>
      </c>
      <c r="E15" s="100">
        <v>23</v>
      </c>
      <c r="F15" s="105">
        <v>3</v>
      </c>
    </row>
    <row r="16" spans="3:6" ht="18.75">
      <c r="C16" s="105">
        <v>8</v>
      </c>
      <c r="D16" s="94" t="s">
        <v>68</v>
      </c>
      <c r="E16" s="100">
        <v>17</v>
      </c>
      <c r="F16" s="105">
        <v>3</v>
      </c>
    </row>
    <row r="17" spans="3:6" ht="18.75">
      <c r="C17" s="105">
        <v>9</v>
      </c>
      <c r="D17" s="94" t="s">
        <v>76</v>
      </c>
      <c r="E17" s="100">
        <v>12</v>
      </c>
      <c r="F17" s="105">
        <v>1</v>
      </c>
    </row>
    <row r="18" spans="3:6" ht="18.75">
      <c r="C18" s="105">
        <v>10</v>
      </c>
      <c r="D18" s="94" t="s">
        <v>86</v>
      </c>
      <c r="E18" s="100">
        <v>10</v>
      </c>
      <c r="F18" s="105">
        <v>1</v>
      </c>
    </row>
    <row r="19" spans="3:6" ht="18.75">
      <c r="C19" s="105">
        <v>11</v>
      </c>
      <c r="D19" s="94" t="s">
        <v>151</v>
      </c>
      <c r="E19" s="100">
        <v>9</v>
      </c>
      <c r="F19" s="105">
        <v>1</v>
      </c>
    </row>
    <row r="20" spans="3:6" ht="18.75">
      <c r="C20" s="105">
        <v>12</v>
      </c>
      <c r="D20" s="94" t="s">
        <v>26</v>
      </c>
      <c r="E20" s="100">
        <v>7</v>
      </c>
      <c r="F20" s="105">
        <v>3</v>
      </c>
    </row>
    <row r="21" spans="3:6" ht="18.75">
      <c r="C21" s="105">
        <v>13</v>
      </c>
      <c r="D21" s="94" t="s">
        <v>27</v>
      </c>
      <c r="E21" s="100">
        <v>6</v>
      </c>
      <c r="F21" s="105">
        <v>1</v>
      </c>
    </row>
    <row r="22" spans="3:6" ht="18.75">
      <c r="C22" s="105">
        <v>14</v>
      </c>
      <c r="D22" s="95" t="s">
        <v>67</v>
      </c>
      <c r="E22" s="101">
        <v>4</v>
      </c>
      <c r="F22" s="105">
        <v>1</v>
      </c>
    </row>
    <row r="23" spans="3:6" ht="18.75">
      <c r="C23" s="105">
        <v>15</v>
      </c>
      <c r="D23" s="95" t="s">
        <v>210</v>
      </c>
      <c r="E23" s="101">
        <v>3</v>
      </c>
      <c r="F23" s="105">
        <v>3</v>
      </c>
    </row>
    <row r="24" spans="3:6" ht="18.75">
      <c r="C24" s="105">
        <v>16</v>
      </c>
      <c r="D24" s="95" t="s">
        <v>208</v>
      </c>
      <c r="E24" s="101">
        <v>3</v>
      </c>
      <c r="F24" s="105">
        <v>3</v>
      </c>
    </row>
    <row r="25" spans="3:6" ht="18.75">
      <c r="C25" s="105">
        <v>17</v>
      </c>
      <c r="D25" s="95" t="s">
        <v>22</v>
      </c>
      <c r="E25" s="101">
        <v>1</v>
      </c>
      <c r="F25" s="105">
        <v>1</v>
      </c>
    </row>
    <row r="26" spans="3:6" ht="18.75">
      <c r="C26" s="105">
        <v>18</v>
      </c>
      <c r="D26" s="95" t="s">
        <v>215</v>
      </c>
      <c r="E26" s="101">
        <v>1</v>
      </c>
      <c r="F26" s="105">
        <v>1</v>
      </c>
    </row>
    <row r="27" spans="3:6" ht="18.75">
      <c r="C27" s="105">
        <v>19</v>
      </c>
      <c r="D27" s="95" t="s">
        <v>174</v>
      </c>
      <c r="E27" s="101">
        <v>1</v>
      </c>
      <c r="F27" s="105">
        <v>1</v>
      </c>
    </row>
    <row r="28" spans="3:6" ht="18.75">
      <c r="C28" s="105">
        <v>20</v>
      </c>
      <c r="D28" s="94" t="s">
        <v>206</v>
      </c>
      <c r="E28" s="100">
        <v>1</v>
      </c>
      <c r="F28" s="105">
        <v>1</v>
      </c>
    </row>
    <row r="29" spans="2:7" s="21" customFormat="1" ht="18.75">
      <c r="B29" s="22"/>
      <c r="C29" s="4"/>
      <c r="D29" s="94"/>
      <c r="E29" s="100"/>
      <c r="F29" s="105"/>
      <c r="G29" s="23"/>
    </row>
    <row r="30" spans="2:7" s="24" customFormat="1" ht="12.75">
      <c r="B30" s="56" t="s">
        <v>15</v>
      </c>
      <c r="D30" s="55"/>
      <c r="F30" s="60" t="str">
        <f>Личный!$G$43</f>
        <v>Б.Я. Вязнер</v>
      </c>
      <c r="G30" s="58"/>
    </row>
    <row r="31" spans="2:7" s="24" customFormat="1" ht="12.75">
      <c r="B31" s="59" t="str">
        <f>Личный!$C$44</f>
        <v>судья всесоюзной категории</v>
      </c>
      <c r="D31" s="55"/>
      <c r="F31" s="60"/>
      <c r="G31" s="58"/>
    </row>
    <row r="32" spans="2:7" s="24" customFormat="1" ht="12.75">
      <c r="B32" s="56" t="s">
        <v>16</v>
      </c>
      <c r="D32" s="55"/>
      <c r="F32" s="60" t="str">
        <f>Личный!$G$45</f>
        <v>Е.С. Ермаченко</v>
      </c>
      <c r="G32" s="58"/>
    </row>
    <row r="33" spans="2:7" s="24" customFormat="1" ht="12.75">
      <c r="B33" s="59" t="str">
        <f>Личный!$C$46</f>
        <v>судья первой категории</v>
      </c>
      <c r="D33" s="55"/>
      <c r="F33" s="61"/>
      <c r="G33" s="58"/>
    </row>
  </sheetData>
  <sheetProtection/>
  <mergeCells count="3">
    <mergeCell ref="A1:G1"/>
    <mergeCell ref="A2:G2"/>
    <mergeCell ref="A6:G6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Dmitry Popov</cp:lastModifiedBy>
  <cp:lastPrinted>2010-10-24T11:20:47Z</cp:lastPrinted>
  <dcterms:created xsi:type="dcterms:W3CDTF">2006-10-25T16:33:13Z</dcterms:created>
  <dcterms:modified xsi:type="dcterms:W3CDTF">2010-10-30T09:47:48Z</dcterms:modified>
  <cp:category/>
  <cp:version/>
  <cp:contentType/>
  <cp:contentStatus/>
</cp:coreProperties>
</file>